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640" windowHeight="10620" activeTab="4"/>
  </bookViews>
  <sheets>
    <sheet name="Série A" sheetId="1" r:id="rId1"/>
    <sheet name="série B" sheetId="2" r:id="rId2"/>
    <sheet name="série C" sheetId="3" r:id="rId3"/>
    <sheet name="série D" sheetId="4" r:id="rId4"/>
    <sheet name="série E" sheetId="5" r:id="rId5"/>
    <sheet name="Feuil10" sheetId="6" r:id="rId6"/>
    <sheet name="Feuil11" sheetId="7" r:id="rId7"/>
    <sheet name="Feuil12" sheetId="8" r:id="rId8"/>
    <sheet name="Feuil13" sheetId="9" r:id="rId9"/>
    <sheet name="Feuil14" sheetId="10" r:id="rId10"/>
    <sheet name="Feuil15" sheetId="11" r:id="rId11"/>
    <sheet name="Feuil16" sheetId="12" r:id="rId12"/>
    <sheet name="Feuil17" sheetId="13" r:id="rId13"/>
  </sheets>
  <definedNames>
    <definedName name="_xlnm._FilterDatabase" localSheetId="3" hidden="1">'série D'!$A$10:$BB$92</definedName>
    <definedName name="_xlnm._FilterDatabase" localSheetId="4" hidden="1">'série E'!$A$10:$BB$92</definedName>
    <definedName name="Excel_BuiltIn__FilterDatabase" localSheetId="4">'série E'!$A$10:$BB$92</definedName>
    <definedName name="Méry">'série B'!$AE$2:$AE$9</definedName>
    <definedName name="POINT1">#REF!</definedName>
    <definedName name="_xlnm.Print_Area" localSheetId="1">'série B'!$A$100:$AD$111</definedName>
    <definedName name="_xlnm.Print_Area" localSheetId="2">'série C'!$A$100:$AD$114</definedName>
    <definedName name="_xlnm.Print_Area" localSheetId="3">'série D'!$A$100:$AD$118</definedName>
    <definedName name="_xlnm.Print_Area" localSheetId="4">'série E'!$A$100:$AD$118</definedName>
  </definedNames>
  <calcPr calcId="125725"/>
</workbook>
</file>

<file path=xl/calcChain.xml><?xml version="1.0" encoding="utf-8"?>
<calcChain xmlns="http://schemas.openxmlformats.org/spreadsheetml/2006/main">
  <c r="C153" i="2"/>
  <c r="C154"/>
  <c r="C155"/>
  <c r="C147"/>
  <c r="H16"/>
  <c r="I16"/>
  <c r="K16"/>
  <c r="L16"/>
  <c r="R16"/>
  <c r="T16"/>
  <c r="U16"/>
  <c r="H18"/>
  <c r="I18"/>
  <c r="K18"/>
  <c r="L18"/>
  <c r="N18"/>
  <c r="O18"/>
  <c r="R18"/>
  <c r="T18"/>
  <c r="U18"/>
  <c r="K33"/>
  <c r="L33"/>
  <c r="C156" i="4"/>
  <c r="K110" i="3"/>
  <c r="L110"/>
  <c r="T119"/>
  <c r="U119"/>
  <c r="Q119"/>
  <c r="R119"/>
  <c r="N119"/>
  <c r="O119"/>
  <c r="K119"/>
  <c r="L119"/>
  <c r="H119"/>
  <c r="I119"/>
  <c r="B119"/>
  <c r="T118"/>
  <c r="U118"/>
  <c r="Q118"/>
  <c r="R118"/>
  <c r="N118"/>
  <c r="O118"/>
  <c r="K118"/>
  <c r="L118"/>
  <c r="H118"/>
  <c r="I118"/>
  <c r="B118"/>
  <c r="T117"/>
  <c r="U117"/>
  <c r="Q117"/>
  <c r="R117"/>
  <c r="N117"/>
  <c r="O117"/>
  <c r="B117"/>
  <c r="K117"/>
  <c r="L117"/>
  <c r="H117"/>
  <c r="I117"/>
  <c r="T116"/>
  <c r="U116"/>
  <c r="Q116"/>
  <c r="R116"/>
  <c r="N116"/>
  <c r="O116"/>
  <c r="K116"/>
  <c r="L116"/>
  <c r="H116"/>
  <c r="I116"/>
  <c r="B116"/>
  <c r="T113"/>
  <c r="U113"/>
  <c r="R113"/>
  <c r="N113"/>
  <c r="O113"/>
  <c r="B113"/>
  <c r="K113"/>
  <c r="L113"/>
  <c r="H113"/>
  <c r="I113"/>
  <c r="T114"/>
  <c r="U114"/>
  <c r="R114"/>
  <c r="O114"/>
  <c r="L114"/>
  <c r="H114"/>
  <c r="I114"/>
  <c r="B114"/>
  <c r="T112"/>
  <c r="U112"/>
  <c r="R112"/>
  <c r="O112"/>
  <c r="L112"/>
  <c r="I112"/>
  <c r="T111"/>
  <c r="U111"/>
  <c r="R111"/>
  <c r="O111"/>
  <c r="L111"/>
  <c r="B111"/>
  <c r="I111"/>
  <c r="T110"/>
  <c r="U110"/>
  <c r="R110"/>
  <c r="O110"/>
  <c r="I110"/>
  <c r="T115" i="2"/>
  <c r="U115"/>
  <c r="R115"/>
  <c r="N115"/>
  <c r="O115"/>
  <c r="K115"/>
  <c r="L115"/>
  <c r="H115"/>
  <c r="I115"/>
  <c r="T112"/>
  <c r="U112"/>
  <c r="R112"/>
  <c r="O112"/>
  <c r="L112"/>
  <c r="I112"/>
  <c r="B112"/>
  <c r="T110"/>
  <c r="U110"/>
  <c r="R110"/>
  <c r="O110"/>
  <c r="L110"/>
  <c r="B110"/>
  <c r="I110"/>
  <c r="H118"/>
  <c r="I118"/>
  <c r="K118"/>
  <c r="L118"/>
  <c r="B118"/>
  <c r="N118"/>
  <c r="O118"/>
  <c r="Q118"/>
  <c r="R118"/>
  <c r="T118"/>
  <c r="U118"/>
  <c r="C166" i="5"/>
  <c r="C167"/>
  <c r="AB2" i="1"/>
  <c r="C8"/>
  <c r="AB3"/>
  <c r="C9"/>
  <c r="I12"/>
  <c r="L12"/>
  <c r="N12"/>
  <c r="O12"/>
  <c r="R12"/>
  <c r="T12"/>
  <c r="U12"/>
  <c r="H16"/>
  <c r="I16"/>
  <c r="L16"/>
  <c r="N16"/>
  <c r="O16"/>
  <c r="R16"/>
  <c r="T16"/>
  <c r="U16"/>
  <c r="K14"/>
  <c r="L14"/>
  <c r="N14"/>
  <c r="O14"/>
  <c r="R14"/>
  <c r="T14"/>
  <c r="U14"/>
  <c r="B14"/>
  <c r="H15"/>
  <c r="I15"/>
  <c r="K15"/>
  <c r="L15"/>
  <c r="N15"/>
  <c r="O15"/>
  <c r="R15"/>
  <c r="T15"/>
  <c r="U15"/>
  <c r="H11"/>
  <c r="I11"/>
  <c r="K11"/>
  <c r="L11"/>
  <c r="N11"/>
  <c r="O11"/>
  <c r="R11"/>
  <c r="T11"/>
  <c r="U11"/>
  <c r="H13"/>
  <c r="I13"/>
  <c r="K13"/>
  <c r="L13"/>
  <c r="N13"/>
  <c r="O13"/>
  <c r="R13"/>
  <c r="T13"/>
  <c r="U13"/>
  <c r="H17"/>
  <c r="I17"/>
  <c r="K17"/>
  <c r="L17"/>
  <c r="N17"/>
  <c r="O17"/>
  <c r="R17"/>
  <c r="T17"/>
  <c r="U17"/>
  <c r="H18"/>
  <c r="I18"/>
  <c r="K18"/>
  <c r="L18"/>
  <c r="N18"/>
  <c r="O18"/>
  <c r="R18"/>
  <c r="T18"/>
  <c r="U18"/>
  <c r="H19"/>
  <c r="I19"/>
  <c r="K19"/>
  <c r="L19"/>
  <c r="N19"/>
  <c r="O19"/>
  <c r="Q19"/>
  <c r="R19"/>
  <c r="T19"/>
  <c r="U19"/>
  <c r="H20"/>
  <c r="I20"/>
  <c r="Q20"/>
  <c r="R20"/>
  <c r="K20"/>
  <c r="L20"/>
  <c r="N20"/>
  <c r="O20"/>
  <c r="T20"/>
  <c r="U20"/>
  <c r="H21"/>
  <c r="I21"/>
  <c r="Q21"/>
  <c r="R21"/>
  <c r="K21"/>
  <c r="L21"/>
  <c r="N21"/>
  <c r="O21"/>
  <c r="B21"/>
  <c r="T21"/>
  <c r="U21"/>
  <c r="H22"/>
  <c r="I22"/>
  <c r="K22"/>
  <c r="L22"/>
  <c r="N22"/>
  <c r="O22"/>
  <c r="Q22"/>
  <c r="R22"/>
  <c r="T22"/>
  <c r="U22"/>
  <c r="H23"/>
  <c r="I23"/>
  <c r="K23"/>
  <c r="L23"/>
  <c r="N23"/>
  <c r="O23"/>
  <c r="Q23"/>
  <c r="R23"/>
  <c r="T23"/>
  <c r="U23"/>
  <c r="H24"/>
  <c r="I24"/>
  <c r="K24"/>
  <c r="L24"/>
  <c r="N24"/>
  <c r="O24"/>
  <c r="Q24"/>
  <c r="R24"/>
  <c r="T24"/>
  <c r="U24"/>
  <c r="H25"/>
  <c r="I25"/>
  <c r="K25"/>
  <c r="L25"/>
  <c r="N25"/>
  <c r="O25"/>
  <c r="Q25"/>
  <c r="R25"/>
  <c r="T25"/>
  <c r="U25"/>
  <c r="H26"/>
  <c r="I26"/>
  <c r="K26"/>
  <c r="L26"/>
  <c r="N26"/>
  <c r="O26"/>
  <c r="Q26"/>
  <c r="R26"/>
  <c r="T26"/>
  <c r="U26"/>
  <c r="H27"/>
  <c r="I27"/>
  <c r="K27"/>
  <c r="L27"/>
  <c r="N27"/>
  <c r="O27"/>
  <c r="Q27"/>
  <c r="R27"/>
  <c r="T27"/>
  <c r="U27"/>
  <c r="H28"/>
  <c r="I28"/>
  <c r="K28"/>
  <c r="L28"/>
  <c r="N28"/>
  <c r="O28"/>
  <c r="Q28"/>
  <c r="R28"/>
  <c r="T28"/>
  <c r="U28"/>
  <c r="H29"/>
  <c r="I29"/>
  <c r="Q29"/>
  <c r="R29"/>
  <c r="K29"/>
  <c r="L29"/>
  <c r="N29"/>
  <c r="O29"/>
  <c r="T29"/>
  <c r="U29"/>
  <c r="H30"/>
  <c r="I30"/>
  <c r="K30"/>
  <c r="L30"/>
  <c r="N30"/>
  <c r="O30"/>
  <c r="Q30"/>
  <c r="R30"/>
  <c r="T30"/>
  <c r="U30"/>
  <c r="H31"/>
  <c r="I31"/>
  <c r="B31"/>
  <c r="Q31"/>
  <c r="R31"/>
  <c r="K31"/>
  <c r="L31"/>
  <c r="N31"/>
  <c r="O31"/>
  <c r="T31"/>
  <c r="U31"/>
  <c r="H32"/>
  <c r="I32"/>
  <c r="K32"/>
  <c r="L32"/>
  <c r="N32"/>
  <c r="O32"/>
  <c r="Q32"/>
  <c r="R32"/>
  <c r="T32"/>
  <c r="U32"/>
  <c r="H33"/>
  <c r="I33"/>
  <c r="K33"/>
  <c r="L33"/>
  <c r="N33"/>
  <c r="O33"/>
  <c r="Q33"/>
  <c r="R33"/>
  <c r="T33"/>
  <c r="U33"/>
  <c r="H34"/>
  <c r="I34"/>
  <c r="K34"/>
  <c r="L34"/>
  <c r="N34"/>
  <c r="O34"/>
  <c r="Q34"/>
  <c r="R34"/>
  <c r="T34"/>
  <c r="U34"/>
  <c r="H35"/>
  <c r="I35"/>
  <c r="K35"/>
  <c r="L35"/>
  <c r="N35"/>
  <c r="O35"/>
  <c r="Q35"/>
  <c r="R35"/>
  <c r="T35"/>
  <c r="U35"/>
  <c r="H36"/>
  <c r="I36"/>
  <c r="K36"/>
  <c r="L36"/>
  <c r="N36"/>
  <c r="O36"/>
  <c r="Q36"/>
  <c r="R36"/>
  <c r="T36"/>
  <c r="U36"/>
  <c r="H37"/>
  <c r="I37"/>
  <c r="K37"/>
  <c r="L37"/>
  <c r="N37"/>
  <c r="O37"/>
  <c r="Q37"/>
  <c r="R37"/>
  <c r="T37"/>
  <c r="U37"/>
  <c r="H38"/>
  <c r="I38"/>
  <c r="K38"/>
  <c r="L38"/>
  <c r="N38"/>
  <c r="O38"/>
  <c r="Q38"/>
  <c r="R38"/>
  <c r="T38"/>
  <c r="U38"/>
  <c r="H39"/>
  <c r="I39"/>
  <c r="Q39"/>
  <c r="R39"/>
  <c r="K39"/>
  <c r="L39"/>
  <c r="N39"/>
  <c r="O39"/>
  <c r="T39"/>
  <c r="U39"/>
  <c r="H40"/>
  <c r="I40"/>
  <c r="K40"/>
  <c r="L40"/>
  <c r="N40"/>
  <c r="O40"/>
  <c r="Q40"/>
  <c r="R40"/>
  <c r="T40"/>
  <c r="U40"/>
  <c r="H41"/>
  <c r="I41"/>
  <c r="K41"/>
  <c r="L41"/>
  <c r="N41"/>
  <c r="O41"/>
  <c r="Q41"/>
  <c r="R41"/>
  <c r="T41"/>
  <c r="U41"/>
  <c r="H42"/>
  <c r="I42"/>
  <c r="K42"/>
  <c r="L42"/>
  <c r="N42"/>
  <c r="O42"/>
  <c r="Q42"/>
  <c r="R42"/>
  <c r="T42"/>
  <c r="U42"/>
  <c r="H43"/>
  <c r="I43"/>
  <c r="K43"/>
  <c r="L43"/>
  <c r="B43"/>
  <c r="Q43"/>
  <c r="R43"/>
  <c r="N43"/>
  <c r="O43"/>
  <c r="T43"/>
  <c r="U43"/>
  <c r="H44"/>
  <c r="I44"/>
  <c r="K44"/>
  <c r="L44"/>
  <c r="N44"/>
  <c r="O44"/>
  <c r="Q44"/>
  <c r="R44"/>
  <c r="T44"/>
  <c r="U44"/>
  <c r="H45"/>
  <c r="I45"/>
  <c r="K45"/>
  <c r="L45"/>
  <c r="N45"/>
  <c r="O45"/>
  <c r="Q45"/>
  <c r="R45"/>
  <c r="T45"/>
  <c r="U45"/>
  <c r="H46"/>
  <c r="I46"/>
  <c r="K46"/>
  <c r="L46"/>
  <c r="N46"/>
  <c r="O46"/>
  <c r="Q46"/>
  <c r="R46"/>
  <c r="T46"/>
  <c r="U46"/>
  <c r="H47"/>
  <c r="I47"/>
  <c r="K47"/>
  <c r="L47"/>
  <c r="N47"/>
  <c r="O47"/>
  <c r="Q47"/>
  <c r="R47"/>
  <c r="T47"/>
  <c r="U47"/>
  <c r="H48"/>
  <c r="I48"/>
  <c r="K48"/>
  <c r="L48"/>
  <c r="N48"/>
  <c r="O48"/>
  <c r="Q48"/>
  <c r="R48"/>
  <c r="T48"/>
  <c r="U48"/>
  <c r="H49"/>
  <c r="I49"/>
  <c r="K49"/>
  <c r="L49"/>
  <c r="N49"/>
  <c r="O49"/>
  <c r="Q49"/>
  <c r="R49"/>
  <c r="T49"/>
  <c r="U49"/>
  <c r="H50"/>
  <c r="I50"/>
  <c r="K50"/>
  <c r="L50"/>
  <c r="N50"/>
  <c r="O50"/>
  <c r="Q50"/>
  <c r="R50"/>
  <c r="T50"/>
  <c r="U50"/>
  <c r="H51"/>
  <c r="I51"/>
  <c r="K51"/>
  <c r="L51"/>
  <c r="N51"/>
  <c r="O51"/>
  <c r="Q51"/>
  <c r="R51"/>
  <c r="T51"/>
  <c r="U51"/>
  <c r="H52"/>
  <c r="I52"/>
  <c r="K52"/>
  <c r="L52"/>
  <c r="N52"/>
  <c r="O52"/>
  <c r="Q52"/>
  <c r="R52"/>
  <c r="T52"/>
  <c r="U52"/>
  <c r="H53"/>
  <c r="I53"/>
  <c r="Q53"/>
  <c r="R53"/>
  <c r="K53"/>
  <c r="L53"/>
  <c r="N53"/>
  <c r="O53"/>
  <c r="B53"/>
  <c r="T53"/>
  <c r="U53"/>
  <c r="H54"/>
  <c r="I54"/>
  <c r="K54"/>
  <c r="L54"/>
  <c r="N54"/>
  <c r="O54"/>
  <c r="Q54"/>
  <c r="R54"/>
  <c r="T54"/>
  <c r="U54"/>
  <c r="H55"/>
  <c r="I55"/>
  <c r="K55"/>
  <c r="L55"/>
  <c r="N55"/>
  <c r="O55"/>
  <c r="Q55"/>
  <c r="R55"/>
  <c r="T55"/>
  <c r="U55"/>
  <c r="H56"/>
  <c r="I56"/>
  <c r="K56"/>
  <c r="L56"/>
  <c r="N56"/>
  <c r="O56"/>
  <c r="Q56"/>
  <c r="R56"/>
  <c r="T56"/>
  <c r="U56"/>
  <c r="H57"/>
  <c r="I57"/>
  <c r="K57"/>
  <c r="L57"/>
  <c r="N57"/>
  <c r="O57"/>
  <c r="Q57"/>
  <c r="R57"/>
  <c r="T57"/>
  <c r="U57"/>
  <c r="H58"/>
  <c r="I58"/>
  <c r="K58"/>
  <c r="L58"/>
  <c r="N58"/>
  <c r="O58"/>
  <c r="Q58"/>
  <c r="R58"/>
  <c r="T58"/>
  <c r="U58"/>
  <c r="H59"/>
  <c r="I59"/>
  <c r="K59"/>
  <c r="L59"/>
  <c r="N59"/>
  <c r="O59"/>
  <c r="Q59"/>
  <c r="R59"/>
  <c r="T59"/>
  <c r="U59"/>
  <c r="H60"/>
  <c r="I60"/>
  <c r="K60"/>
  <c r="L60"/>
  <c r="N60"/>
  <c r="O60"/>
  <c r="Q60"/>
  <c r="R60"/>
  <c r="T60"/>
  <c r="U60"/>
  <c r="H61"/>
  <c r="I61"/>
  <c r="K61"/>
  <c r="L61"/>
  <c r="N61"/>
  <c r="O61"/>
  <c r="Q61"/>
  <c r="R61"/>
  <c r="T61"/>
  <c r="U61"/>
  <c r="H62"/>
  <c r="I62"/>
  <c r="K62"/>
  <c r="L62"/>
  <c r="N62"/>
  <c r="O62"/>
  <c r="Q62"/>
  <c r="R62"/>
  <c r="T62"/>
  <c r="U62"/>
  <c r="H63"/>
  <c r="I63"/>
  <c r="K63"/>
  <c r="L63"/>
  <c r="N63"/>
  <c r="O63"/>
  <c r="Q63"/>
  <c r="R63"/>
  <c r="T63"/>
  <c r="U63"/>
  <c r="H64"/>
  <c r="I64"/>
  <c r="K64"/>
  <c r="L64"/>
  <c r="N64"/>
  <c r="O64"/>
  <c r="Q64"/>
  <c r="R64"/>
  <c r="T64"/>
  <c r="U64"/>
  <c r="H65"/>
  <c r="I65"/>
  <c r="Q65"/>
  <c r="R65"/>
  <c r="K65"/>
  <c r="L65"/>
  <c r="N65"/>
  <c r="O65"/>
  <c r="T65"/>
  <c r="U65"/>
  <c r="H66"/>
  <c r="I66"/>
  <c r="K66"/>
  <c r="L66"/>
  <c r="N66"/>
  <c r="O66"/>
  <c r="Q66"/>
  <c r="R66"/>
  <c r="T66"/>
  <c r="U66"/>
  <c r="H67"/>
  <c r="I67"/>
  <c r="K67"/>
  <c r="L67"/>
  <c r="N67"/>
  <c r="O67"/>
  <c r="B67"/>
  <c r="Q67"/>
  <c r="R67"/>
  <c r="T67"/>
  <c r="U67"/>
  <c r="H68"/>
  <c r="I68"/>
  <c r="K68"/>
  <c r="L68"/>
  <c r="N68"/>
  <c r="O68"/>
  <c r="Q68"/>
  <c r="R68"/>
  <c r="T68"/>
  <c r="U68"/>
  <c r="H69"/>
  <c r="I69"/>
  <c r="B69"/>
  <c r="K69"/>
  <c r="L69"/>
  <c r="N69"/>
  <c r="O69"/>
  <c r="Q69"/>
  <c r="R69"/>
  <c r="T69"/>
  <c r="U69"/>
  <c r="H70"/>
  <c r="I70"/>
  <c r="K70"/>
  <c r="L70"/>
  <c r="N70"/>
  <c r="O70"/>
  <c r="Q70"/>
  <c r="R70"/>
  <c r="T70"/>
  <c r="U70"/>
  <c r="H71"/>
  <c r="I71"/>
  <c r="Q71"/>
  <c r="R71"/>
  <c r="K71"/>
  <c r="L71"/>
  <c r="N71"/>
  <c r="O71"/>
  <c r="T71"/>
  <c r="U71"/>
  <c r="H72"/>
  <c r="I72"/>
  <c r="K72"/>
  <c r="L72"/>
  <c r="N72"/>
  <c r="O72"/>
  <c r="Q72"/>
  <c r="R72"/>
  <c r="T72"/>
  <c r="U72"/>
  <c r="H73"/>
  <c r="I73"/>
  <c r="K73"/>
  <c r="L73"/>
  <c r="B73"/>
  <c r="N73"/>
  <c r="O73"/>
  <c r="Q73"/>
  <c r="R73"/>
  <c r="T73"/>
  <c r="U73"/>
  <c r="H74"/>
  <c r="I74"/>
  <c r="K74"/>
  <c r="L74"/>
  <c r="N74"/>
  <c r="O74"/>
  <c r="Q74"/>
  <c r="R74"/>
  <c r="T74"/>
  <c r="U74"/>
  <c r="B74"/>
  <c r="H75"/>
  <c r="I75"/>
  <c r="Q75"/>
  <c r="R75"/>
  <c r="K75"/>
  <c r="L75"/>
  <c r="N75"/>
  <c r="O75"/>
  <c r="T75"/>
  <c r="U75"/>
  <c r="H76"/>
  <c r="I76"/>
  <c r="K76"/>
  <c r="L76"/>
  <c r="N76"/>
  <c r="O76"/>
  <c r="B76"/>
  <c r="Q76"/>
  <c r="R76"/>
  <c r="T76"/>
  <c r="U76"/>
  <c r="H77"/>
  <c r="I77"/>
  <c r="Q77"/>
  <c r="R77"/>
  <c r="K77"/>
  <c r="L77"/>
  <c r="N77"/>
  <c r="O77"/>
  <c r="T77"/>
  <c r="U77"/>
  <c r="H78"/>
  <c r="I78"/>
  <c r="K78"/>
  <c r="L78"/>
  <c r="N78"/>
  <c r="O78"/>
  <c r="Q78"/>
  <c r="R78"/>
  <c r="T78"/>
  <c r="U78"/>
  <c r="H79"/>
  <c r="I79"/>
  <c r="K79"/>
  <c r="L79"/>
  <c r="N79"/>
  <c r="O79"/>
  <c r="Q79"/>
  <c r="R79"/>
  <c r="T79"/>
  <c r="U79"/>
  <c r="H80"/>
  <c r="I80"/>
  <c r="K80"/>
  <c r="L80"/>
  <c r="N80"/>
  <c r="O80"/>
  <c r="Q80"/>
  <c r="R80"/>
  <c r="T80"/>
  <c r="U80"/>
  <c r="H81"/>
  <c r="I81"/>
  <c r="K81"/>
  <c r="L81"/>
  <c r="N81"/>
  <c r="O81"/>
  <c r="Q81"/>
  <c r="R81"/>
  <c r="T81"/>
  <c r="U81"/>
  <c r="H82"/>
  <c r="I82"/>
  <c r="K82"/>
  <c r="L82"/>
  <c r="N82"/>
  <c r="O82"/>
  <c r="Q82"/>
  <c r="R82"/>
  <c r="T82"/>
  <c r="U82"/>
  <c r="H83"/>
  <c r="I83"/>
  <c r="K83"/>
  <c r="L83"/>
  <c r="N83"/>
  <c r="O83"/>
  <c r="Q83"/>
  <c r="R83"/>
  <c r="T83"/>
  <c r="U83"/>
  <c r="H84"/>
  <c r="I84"/>
  <c r="K84"/>
  <c r="L84"/>
  <c r="N84"/>
  <c r="O84"/>
  <c r="Q84"/>
  <c r="R84"/>
  <c r="T84"/>
  <c r="U84"/>
  <c r="H85"/>
  <c r="I85"/>
  <c r="K85"/>
  <c r="L85"/>
  <c r="N85"/>
  <c r="O85"/>
  <c r="Q85"/>
  <c r="R85"/>
  <c r="T85"/>
  <c r="U85"/>
  <c r="H86"/>
  <c r="I86"/>
  <c r="K86"/>
  <c r="L86"/>
  <c r="N86"/>
  <c r="O86"/>
  <c r="Q86"/>
  <c r="R86"/>
  <c r="T86"/>
  <c r="U86"/>
  <c r="H87"/>
  <c r="I87"/>
  <c r="K87"/>
  <c r="L87"/>
  <c r="N87"/>
  <c r="O87"/>
  <c r="Q87"/>
  <c r="R87"/>
  <c r="T87"/>
  <c r="U87"/>
  <c r="H88"/>
  <c r="I88"/>
  <c r="K88"/>
  <c r="L88"/>
  <c r="N88"/>
  <c r="O88"/>
  <c r="Q88"/>
  <c r="R88"/>
  <c r="T88"/>
  <c r="U88"/>
  <c r="H89"/>
  <c r="I89"/>
  <c r="K89"/>
  <c r="L89"/>
  <c r="N89"/>
  <c r="O89"/>
  <c r="Q89"/>
  <c r="R89"/>
  <c r="T89"/>
  <c r="U89"/>
  <c r="H90"/>
  <c r="I90"/>
  <c r="K90"/>
  <c r="L90"/>
  <c r="N90"/>
  <c r="O90"/>
  <c r="Q90"/>
  <c r="R90"/>
  <c r="T90"/>
  <c r="U90"/>
  <c r="H91"/>
  <c r="K91"/>
  <c r="N91"/>
  <c r="Q91"/>
  <c r="T91"/>
  <c r="H92"/>
  <c r="I92"/>
  <c r="K92"/>
  <c r="L92"/>
  <c r="N92"/>
  <c r="O92"/>
  <c r="Q92"/>
  <c r="R92"/>
  <c r="T92"/>
  <c r="U92"/>
  <c r="H110"/>
  <c r="I110"/>
  <c r="L110"/>
  <c r="O110"/>
  <c r="Q110"/>
  <c r="R110"/>
  <c r="T110"/>
  <c r="U110"/>
  <c r="H111"/>
  <c r="I111"/>
  <c r="L111"/>
  <c r="N111"/>
  <c r="O111"/>
  <c r="B111"/>
  <c r="Q111"/>
  <c r="R111"/>
  <c r="T111"/>
  <c r="U111"/>
  <c r="H112"/>
  <c r="I112"/>
  <c r="K112"/>
  <c r="L112"/>
  <c r="N112"/>
  <c r="O112"/>
  <c r="Q112"/>
  <c r="R112"/>
  <c r="T112"/>
  <c r="U112"/>
  <c r="H113"/>
  <c r="I113"/>
  <c r="B113"/>
  <c r="K113"/>
  <c r="L113"/>
  <c r="N113"/>
  <c r="O113"/>
  <c r="Q113"/>
  <c r="R113"/>
  <c r="T113"/>
  <c r="U113"/>
  <c r="H114"/>
  <c r="I114"/>
  <c r="K114"/>
  <c r="L114"/>
  <c r="N114"/>
  <c r="O114"/>
  <c r="Q114"/>
  <c r="R114"/>
  <c r="T114"/>
  <c r="U114"/>
  <c r="H115"/>
  <c r="I115"/>
  <c r="K115"/>
  <c r="L115"/>
  <c r="N115"/>
  <c r="O115"/>
  <c r="Q115"/>
  <c r="R115"/>
  <c r="T115"/>
  <c r="U115"/>
  <c r="H116"/>
  <c r="I116"/>
  <c r="K116"/>
  <c r="L116"/>
  <c r="N116"/>
  <c r="O116"/>
  <c r="Q116"/>
  <c r="R116"/>
  <c r="B116"/>
  <c r="T116"/>
  <c r="U116"/>
  <c r="H117"/>
  <c r="I117"/>
  <c r="K117"/>
  <c r="L117"/>
  <c r="N117"/>
  <c r="O117"/>
  <c r="Q117"/>
  <c r="R117"/>
  <c r="B117"/>
  <c r="T117"/>
  <c r="U117"/>
  <c r="H118"/>
  <c r="I118"/>
  <c r="K118"/>
  <c r="L118"/>
  <c r="B118"/>
  <c r="N118"/>
  <c r="O118"/>
  <c r="Q118"/>
  <c r="R118"/>
  <c r="T118"/>
  <c r="U118"/>
  <c r="H119"/>
  <c r="I119"/>
  <c r="K119"/>
  <c r="L119"/>
  <c r="N119"/>
  <c r="O119"/>
  <c r="Q119"/>
  <c r="R119"/>
  <c r="T119"/>
  <c r="U119"/>
  <c r="H120"/>
  <c r="I120"/>
  <c r="K120"/>
  <c r="L120"/>
  <c r="N120"/>
  <c r="O120"/>
  <c r="Q120"/>
  <c r="R120"/>
  <c r="T120"/>
  <c r="U120"/>
  <c r="H121"/>
  <c r="I121"/>
  <c r="K121"/>
  <c r="L121"/>
  <c r="N121"/>
  <c r="O121"/>
  <c r="Q121"/>
  <c r="R121"/>
  <c r="T121"/>
  <c r="U121"/>
  <c r="H122"/>
  <c r="I122"/>
  <c r="B122"/>
  <c r="K122"/>
  <c r="L122"/>
  <c r="N122"/>
  <c r="O122"/>
  <c r="Q122"/>
  <c r="R122"/>
  <c r="T122"/>
  <c r="U122"/>
  <c r="H123"/>
  <c r="I123"/>
  <c r="K123"/>
  <c r="L123"/>
  <c r="N123"/>
  <c r="O123"/>
  <c r="Q123"/>
  <c r="R123"/>
  <c r="B123"/>
  <c r="T123"/>
  <c r="U123"/>
  <c r="H124"/>
  <c r="I124"/>
  <c r="K124"/>
  <c r="L124"/>
  <c r="N124"/>
  <c r="O124"/>
  <c r="Q124"/>
  <c r="R124"/>
  <c r="T124"/>
  <c r="U124"/>
  <c r="H125"/>
  <c r="I125"/>
  <c r="K125"/>
  <c r="L125"/>
  <c r="B125"/>
  <c r="N125"/>
  <c r="O125"/>
  <c r="Q125"/>
  <c r="R125"/>
  <c r="T125"/>
  <c r="U125"/>
  <c r="H126"/>
  <c r="I126"/>
  <c r="K126"/>
  <c r="L126"/>
  <c r="N126"/>
  <c r="O126"/>
  <c r="Q126"/>
  <c r="R126"/>
  <c r="T126"/>
  <c r="U126"/>
  <c r="B126"/>
  <c r="H127"/>
  <c r="I127"/>
  <c r="K127"/>
  <c r="L127"/>
  <c r="N127"/>
  <c r="O127"/>
  <c r="Q127"/>
  <c r="R127"/>
  <c r="T127"/>
  <c r="U127"/>
  <c r="H128"/>
  <c r="I128"/>
  <c r="K128"/>
  <c r="L128"/>
  <c r="N128"/>
  <c r="O128"/>
  <c r="B128"/>
  <c r="Q128"/>
  <c r="R128"/>
  <c r="T128"/>
  <c r="U128"/>
  <c r="H129"/>
  <c r="I129"/>
  <c r="K129"/>
  <c r="L129"/>
  <c r="N129"/>
  <c r="O129"/>
  <c r="Q129"/>
  <c r="R129"/>
  <c r="T129"/>
  <c r="U129"/>
  <c r="W129"/>
  <c r="X129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2"/>
  <c r="E222"/>
  <c r="F222"/>
  <c r="D223"/>
  <c r="E223"/>
  <c r="F223"/>
  <c r="AB2" i="2"/>
  <c r="C8"/>
  <c r="AB3"/>
  <c r="C9"/>
  <c r="I11"/>
  <c r="L11"/>
  <c r="O11"/>
  <c r="R11"/>
  <c r="T11"/>
  <c r="U11"/>
  <c r="I22"/>
  <c r="L22"/>
  <c r="O22"/>
  <c r="R22"/>
  <c r="T22"/>
  <c r="U22"/>
  <c r="I12"/>
  <c r="L12"/>
  <c r="O12"/>
  <c r="R12"/>
  <c r="T12"/>
  <c r="U12"/>
  <c r="I19"/>
  <c r="L19"/>
  <c r="O19"/>
  <c r="R19"/>
  <c r="T19"/>
  <c r="U19"/>
  <c r="I23"/>
  <c r="L23"/>
  <c r="O23"/>
  <c r="R23"/>
  <c r="T23"/>
  <c r="U23"/>
  <c r="H14"/>
  <c r="I14"/>
  <c r="L14"/>
  <c r="O14"/>
  <c r="R14"/>
  <c r="T14"/>
  <c r="U14"/>
  <c r="H25"/>
  <c r="I25"/>
  <c r="R25"/>
  <c r="L25"/>
  <c r="O25"/>
  <c r="T25"/>
  <c r="U25"/>
  <c r="I17"/>
  <c r="B17"/>
  <c r="L17"/>
  <c r="O17"/>
  <c r="R17"/>
  <c r="T17"/>
  <c r="U17"/>
  <c r="H29"/>
  <c r="I29"/>
  <c r="L29"/>
  <c r="N29"/>
  <c r="O29"/>
  <c r="R29"/>
  <c r="T29"/>
  <c r="U29"/>
  <c r="I13"/>
  <c r="L13"/>
  <c r="O13"/>
  <c r="R13"/>
  <c r="T13"/>
  <c r="U13"/>
  <c r="H31"/>
  <c r="I31"/>
  <c r="L31"/>
  <c r="N31"/>
  <c r="O31"/>
  <c r="R31"/>
  <c r="T31"/>
  <c r="U31"/>
  <c r="H20"/>
  <c r="I20"/>
  <c r="L20"/>
  <c r="O20"/>
  <c r="R20"/>
  <c r="T20"/>
  <c r="U20"/>
  <c r="H28"/>
  <c r="I28"/>
  <c r="R28"/>
  <c r="L28"/>
  <c r="O28"/>
  <c r="T28"/>
  <c r="U28"/>
  <c r="H15"/>
  <c r="I15"/>
  <c r="K15"/>
  <c r="O15"/>
  <c r="R15"/>
  <c r="T15"/>
  <c r="U15"/>
  <c r="B15"/>
  <c r="I35"/>
  <c r="K35"/>
  <c r="L35"/>
  <c r="O35"/>
  <c r="R35"/>
  <c r="B35"/>
  <c r="T35"/>
  <c r="U35"/>
  <c r="I24"/>
  <c r="K24"/>
  <c r="L24"/>
  <c r="O24"/>
  <c r="B24"/>
  <c r="R24"/>
  <c r="T24"/>
  <c r="U24"/>
  <c r="I30"/>
  <c r="K30"/>
  <c r="L30"/>
  <c r="N30"/>
  <c r="O30"/>
  <c r="R30"/>
  <c r="T30"/>
  <c r="U30"/>
  <c r="I27"/>
  <c r="K27"/>
  <c r="L27"/>
  <c r="R27"/>
  <c r="O27"/>
  <c r="T27"/>
  <c r="U27"/>
  <c r="H21"/>
  <c r="I21"/>
  <c r="K21"/>
  <c r="L21"/>
  <c r="O21"/>
  <c r="R21"/>
  <c r="T21"/>
  <c r="U21"/>
  <c r="H36"/>
  <c r="I36"/>
  <c r="K36"/>
  <c r="L36"/>
  <c r="N36"/>
  <c r="O36"/>
  <c r="R36"/>
  <c r="T36"/>
  <c r="U36"/>
  <c r="H32"/>
  <c r="I32"/>
  <c r="R32"/>
  <c r="K32"/>
  <c r="L32"/>
  <c r="N32"/>
  <c r="O32"/>
  <c r="T32"/>
  <c r="U32"/>
  <c r="H26"/>
  <c r="I26"/>
  <c r="K26"/>
  <c r="L26"/>
  <c r="O26"/>
  <c r="R26"/>
  <c r="T26"/>
  <c r="U26"/>
  <c r="H33"/>
  <c r="I33"/>
  <c r="B33"/>
  <c r="N33"/>
  <c r="O33"/>
  <c r="R33"/>
  <c r="T33"/>
  <c r="U33"/>
  <c r="H34"/>
  <c r="I34"/>
  <c r="R34"/>
  <c r="K34"/>
  <c r="L34"/>
  <c r="N34"/>
  <c r="O34"/>
  <c r="T34"/>
  <c r="U34"/>
  <c r="H37"/>
  <c r="I37"/>
  <c r="K37"/>
  <c r="L37"/>
  <c r="N37"/>
  <c r="O37"/>
  <c r="Q37"/>
  <c r="R37"/>
  <c r="T37"/>
  <c r="U37"/>
  <c r="H38"/>
  <c r="I38"/>
  <c r="K38"/>
  <c r="L38"/>
  <c r="N38"/>
  <c r="O38"/>
  <c r="Q38"/>
  <c r="R38"/>
  <c r="T38"/>
  <c r="U38"/>
  <c r="H39"/>
  <c r="I39"/>
  <c r="K39"/>
  <c r="L39"/>
  <c r="N39"/>
  <c r="O39"/>
  <c r="Q39"/>
  <c r="R39"/>
  <c r="T39"/>
  <c r="U39"/>
  <c r="H40"/>
  <c r="I40"/>
  <c r="K40"/>
  <c r="L40"/>
  <c r="N40"/>
  <c r="O40"/>
  <c r="Q40"/>
  <c r="R40"/>
  <c r="T40"/>
  <c r="U40"/>
  <c r="H41"/>
  <c r="I41"/>
  <c r="K41"/>
  <c r="L41"/>
  <c r="N41"/>
  <c r="O41"/>
  <c r="Q41"/>
  <c r="R41"/>
  <c r="T41"/>
  <c r="U41"/>
  <c r="H42"/>
  <c r="I42"/>
  <c r="K42"/>
  <c r="L42"/>
  <c r="N42"/>
  <c r="O42"/>
  <c r="Q42"/>
  <c r="R42"/>
  <c r="T42"/>
  <c r="U42"/>
  <c r="H43"/>
  <c r="I43"/>
  <c r="K43"/>
  <c r="L43"/>
  <c r="N43"/>
  <c r="O43"/>
  <c r="Q43"/>
  <c r="R43"/>
  <c r="T43"/>
  <c r="U43"/>
  <c r="H44"/>
  <c r="I44"/>
  <c r="K44"/>
  <c r="L44"/>
  <c r="N44"/>
  <c r="O44"/>
  <c r="Q44"/>
  <c r="R44"/>
  <c r="T44"/>
  <c r="U44"/>
  <c r="H45"/>
  <c r="I45"/>
  <c r="K45"/>
  <c r="L45"/>
  <c r="N45"/>
  <c r="O45"/>
  <c r="Q45"/>
  <c r="R45"/>
  <c r="T45"/>
  <c r="U45"/>
  <c r="H46"/>
  <c r="I46"/>
  <c r="K46"/>
  <c r="L46"/>
  <c r="N46"/>
  <c r="O46"/>
  <c r="Q46"/>
  <c r="R46"/>
  <c r="T46"/>
  <c r="U46"/>
  <c r="H47"/>
  <c r="I47"/>
  <c r="K47"/>
  <c r="L47"/>
  <c r="N47"/>
  <c r="O47"/>
  <c r="Q47"/>
  <c r="R47"/>
  <c r="T47"/>
  <c r="U47"/>
  <c r="H48"/>
  <c r="I48"/>
  <c r="K48"/>
  <c r="L48"/>
  <c r="N48"/>
  <c r="O48"/>
  <c r="Q48"/>
  <c r="R48"/>
  <c r="T48"/>
  <c r="U48"/>
  <c r="H49"/>
  <c r="I49"/>
  <c r="Q49"/>
  <c r="R49"/>
  <c r="K49"/>
  <c r="L49"/>
  <c r="N49"/>
  <c r="O49"/>
  <c r="T49"/>
  <c r="U49"/>
  <c r="H50"/>
  <c r="I50"/>
  <c r="K50"/>
  <c r="L50"/>
  <c r="N50"/>
  <c r="O50"/>
  <c r="Q50"/>
  <c r="R50"/>
  <c r="T50"/>
  <c r="U50"/>
  <c r="H51"/>
  <c r="I51"/>
  <c r="K51"/>
  <c r="L51"/>
  <c r="N51"/>
  <c r="O51"/>
  <c r="B51"/>
  <c r="Q51"/>
  <c r="R51"/>
  <c r="T51"/>
  <c r="U51"/>
  <c r="H52"/>
  <c r="I52"/>
  <c r="B52"/>
  <c r="K52"/>
  <c r="L52"/>
  <c r="N52"/>
  <c r="O52"/>
  <c r="Q52"/>
  <c r="R52"/>
  <c r="T52"/>
  <c r="U52"/>
  <c r="H53"/>
  <c r="I53"/>
  <c r="K53"/>
  <c r="L53"/>
  <c r="N53"/>
  <c r="O53"/>
  <c r="Q53"/>
  <c r="R53"/>
  <c r="T53"/>
  <c r="U53"/>
  <c r="H54"/>
  <c r="I54"/>
  <c r="K54"/>
  <c r="L54"/>
  <c r="N54"/>
  <c r="O54"/>
  <c r="Q54"/>
  <c r="R54"/>
  <c r="T54"/>
  <c r="U54"/>
  <c r="H55"/>
  <c r="I55"/>
  <c r="K55"/>
  <c r="L55"/>
  <c r="N55"/>
  <c r="O55"/>
  <c r="Q55"/>
  <c r="R55"/>
  <c r="T55"/>
  <c r="U55"/>
  <c r="H56"/>
  <c r="I56"/>
  <c r="K56"/>
  <c r="L56"/>
  <c r="N56"/>
  <c r="O56"/>
  <c r="Q56"/>
  <c r="R56"/>
  <c r="T56"/>
  <c r="U56"/>
  <c r="H57"/>
  <c r="I57"/>
  <c r="B57"/>
  <c r="K57"/>
  <c r="L57"/>
  <c r="N57"/>
  <c r="O57"/>
  <c r="Q57"/>
  <c r="R57"/>
  <c r="T57"/>
  <c r="U57"/>
  <c r="H58"/>
  <c r="I58"/>
  <c r="K58"/>
  <c r="L58"/>
  <c r="N58"/>
  <c r="O58"/>
  <c r="Q58"/>
  <c r="R58"/>
  <c r="T58"/>
  <c r="U58"/>
  <c r="H59"/>
  <c r="I59"/>
  <c r="K59"/>
  <c r="L59"/>
  <c r="N59"/>
  <c r="O59"/>
  <c r="Q59"/>
  <c r="R59"/>
  <c r="T59"/>
  <c r="U59"/>
  <c r="H60"/>
  <c r="I60"/>
  <c r="K60"/>
  <c r="L60"/>
  <c r="N60"/>
  <c r="O60"/>
  <c r="Q60"/>
  <c r="R60"/>
  <c r="T60"/>
  <c r="U60"/>
  <c r="H61"/>
  <c r="I61"/>
  <c r="K61"/>
  <c r="L61"/>
  <c r="N61"/>
  <c r="O61"/>
  <c r="Q61"/>
  <c r="R61"/>
  <c r="T61"/>
  <c r="U61"/>
  <c r="H62"/>
  <c r="I62"/>
  <c r="K62"/>
  <c r="L62"/>
  <c r="B62"/>
  <c r="N62"/>
  <c r="O62"/>
  <c r="Q62"/>
  <c r="R62"/>
  <c r="T62"/>
  <c r="U62"/>
  <c r="H63"/>
  <c r="I63"/>
  <c r="K63"/>
  <c r="L63"/>
  <c r="N63"/>
  <c r="O63"/>
  <c r="Q63"/>
  <c r="R63"/>
  <c r="T63"/>
  <c r="U63"/>
  <c r="H64"/>
  <c r="I64"/>
  <c r="K64"/>
  <c r="L64"/>
  <c r="B64"/>
  <c r="N64"/>
  <c r="O64"/>
  <c r="Q64"/>
  <c r="R64"/>
  <c r="T64"/>
  <c r="U64"/>
  <c r="H65"/>
  <c r="I65"/>
  <c r="K65"/>
  <c r="L65"/>
  <c r="N65"/>
  <c r="O65"/>
  <c r="Q65"/>
  <c r="R65"/>
  <c r="T65"/>
  <c r="U65"/>
  <c r="H66"/>
  <c r="I66"/>
  <c r="K66"/>
  <c r="L66"/>
  <c r="N66"/>
  <c r="O66"/>
  <c r="Q66"/>
  <c r="R66"/>
  <c r="T66"/>
  <c r="U66"/>
  <c r="H67"/>
  <c r="I67"/>
  <c r="K67"/>
  <c r="L67"/>
  <c r="N67"/>
  <c r="O67"/>
  <c r="Q67"/>
  <c r="R67"/>
  <c r="T67"/>
  <c r="U67"/>
  <c r="B67"/>
  <c r="H68"/>
  <c r="I68"/>
  <c r="K68"/>
  <c r="L68"/>
  <c r="N68"/>
  <c r="O68"/>
  <c r="Q68"/>
  <c r="R68"/>
  <c r="T68"/>
  <c r="U68"/>
  <c r="H69"/>
  <c r="I69"/>
  <c r="B69"/>
  <c r="K69"/>
  <c r="L69"/>
  <c r="N69"/>
  <c r="O69"/>
  <c r="Q69"/>
  <c r="R69"/>
  <c r="T69"/>
  <c r="U69"/>
  <c r="H70"/>
  <c r="I70"/>
  <c r="K70"/>
  <c r="L70"/>
  <c r="N70"/>
  <c r="O70"/>
  <c r="Q70"/>
  <c r="R70"/>
  <c r="T70"/>
  <c r="U70"/>
  <c r="H71"/>
  <c r="I71"/>
  <c r="B71"/>
  <c r="K71"/>
  <c r="L71"/>
  <c r="N71"/>
  <c r="O71"/>
  <c r="Q71"/>
  <c r="R71"/>
  <c r="T71"/>
  <c r="U71"/>
  <c r="H72"/>
  <c r="I72"/>
  <c r="K72"/>
  <c r="L72"/>
  <c r="B72"/>
  <c r="N72"/>
  <c r="O72"/>
  <c r="Q72"/>
  <c r="R72"/>
  <c r="T72"/>
  <c r="U72"/>
  <c r="H73"/>
  <c r="I73"/>
  <c r="K73"/>
  <c r="L73"/>
  <c r="N73"/>
  <c r="O73"/>
  <c r="Q73"/>
  <c r="R73"/>
  <c r="T73"/>
  <c r="U73"/>
  <c r="H74"/>
  <c r="I74"/>
  <c r="K74"/>
  <c r="L74"/>
  <c r="B74"/>
  <c r="N74"/>
  <c r="O74"/>
  <c r="Q74"/>
  <c r="R74"/>
  <c r="T74"/>
  <c r="U74"/>
  <c r="H75"/>
  <c r="I75"/>
  <c r="Q75"/>
  <c r="R75"/>
  <c r="K75"/>
  <c r="L75"/>
  <c r="N75"/>
  <c r="O75"/>
  <c r="T75"/>
  <c r="U75"/>
  <c r="H76"/>
  <c r="I76"/>
  <c r="K76"/>
  <c r="L76"/>
  <c r="N76"/>
  <c r="O76"/>
  <c r="Q76"/>
  <c r="R76"/>
  <c r="B76"/>
  <c r="T76"/>
  <c r="U76"/>
  <c r="H77"/>
  <c r="I77"/>
  <c r="K77"/>
  <c r="L77"/>
  <c r="N77"/>
  <c r="O77"/>
  <c r="Q77"/>
  <c r="R77"/>
  <c r="T77"/>
  <c r="U77"/>
  <c r="H78"/>
  <c r="I78"/>
  <c r="K78"/>
  <c r="L78"/>
  <c r="B78"/>
  <c r="N78"/>
  <c r="O78"/>
  <c r="Q78"/>
  <c r="R78"/>
  <c r="T78"/>
  <c r="U78"/>
  <c r="H79"/>
  <c r="I79"/>
  <c r="Q79"/>
  <c r="R79"/>
  <c r="K79"/>
  <c r="L79"/>
  <c r="N79"/>
  <c r="O79"/>
  <c r="B79"/>
  <c r="T79"/>
  <c r="U79"/>
  <c r="H80"/>
  <c r="I80"/>
  <c r="K80"/>
  <c r="L80"/>
  <c r="N80"/>
  <c r="O80"/>
  <c r="B80"/>
  <c r="Q80"/>
  <c r="R80"/>
  <c r="T80"/>
  <c r="U80"/>
  <c r="H81"/>
  <c r="I81"/>
  <c r="K81"/>
  <c r="L81"/>
  <c r="N81"/>
  <c r="O81"/>
  <c r="Q81"/>
  <c r="R81"/>
  <c r="T81"/>
  <c r="U81"/>
  <c r="H82"/>
  <c r="I82"/>
  <c r="K82"/>
  <c r="L82"/>
  <c r="N82"/>
  <c r="O82"/>
  <c r="Q82"/>
  <c r="R82"/>
  <c r="T82"/>
  <c r="U82"/>
  <c r="H83"/>
  <c r="I83"/>
  <c r="K83"/>
  <c r="L83"/>
  <c r="N83"/>
  <c r="O83"/>
  <c r="Q83"/>
  <c r="R83"/>
  <c r="T83"/>
  <c r="U83"/>
  <c r="H84"/>
  <c r="I84"/>
  <c r="K84"/>
  <c r="L84"/>
  <c r="N84"/>
  <c r="O84"/>
  <c r="Q84"/>
  <c r="R84"/>
  <c r="T84"/>
  <c r="U84"/>
  <c r="H85"/>
  <c r="I85"/>
  <c r="B85"/>
  <c r="Q85"/>
  <c r="R85"/>
  <c r="K85"/>
  <c r="L85"/>
  <c r="N85"/>
  <c r="O85"/>
  <c r="T85"/>
  <c r="U85"/>
  <c r="H86"/>
  <c r="I86"/>
  <c r="K86"/>
  <c r="L86"/>
  <c r="N86"/>
  <c r="O86"/>
  <c r="Q86"/>
  <c r="R86"/>
  <c r="T86"/>
  <c r="U86"/>
  <c r="H87"/>
  <c r="I87"/>
  <c r="K87"/>
  <c r="L87"/>
  <c r="N87"/>
  <c r="O87"/>
  <c r="Q87"/>
  <c r="R87"/>
  <c r="T87"/>
  <c r="U87"/>
  <c r="H88"/>
  <c r="I88"/>
  <c r="K88"/>
  <c r="L88"/>
  <c r="N88"/>
  <c r="O88"/>
  <c r="Q88"/>
  <c r="R88"/>
  <c r="T88"/>
  <c r="U88"/>
  <c r="H89"/>
  <c r="I89"/>
  <c r="Q89"/>
  <c r="R89"/>
  <c r="K89"/>
  <c r="L89"/>
  <c r="N89"/>
  <c r="O89"/>
  <c r="T89"/>
  <c r="U89"/>
  <c r="H90"/>
  <c r="I90"/>
  <c r="K90"/>
  <c r="L90"/>
  <c r="N90"/>
  <c r="O90"/>
  <c r="Q90"/>
  <c r="R90"/>
  <c r="T90"/>
  <c r="U90"/>
  <c r="H91"/>
  <c r="K91"/>
  <c r="N91"/>
  <c r="Q91"/>
  <c r="T91"/>
  <c r="H92"/>
  <c r="I92"/>
  <c r="K92"/>
  <c r="L92"/>
  <c r="N92"/>
  <c r="O92"/>
  <c r="Q92"/>
  <c r="R92"/>
  <c r="T92"/>
  <c r="U92"/>
  <c r="H114"/>
  <c r="I114"/>
  <c r="L114"/>
  <c r="O114"/>
  <c r="R114"/>
  <c r="T114"/>
  <c r="U114"/>
  <c r="I113"/>
  <c r="K113"/>
  <c r="L113"/>
  <c r="O113"/>
  <c r="R113"/>
  <c r="T113"/>
  <c r="U113"/>
  <c r="H111"/>
  <c r="I111"/>
  <c r="K111"/>
  <c r="L111"/>
  <c r="N111"/>
  <c r="O111"/>
  <c r="R111"/>
  <c r="T111"/>
  <c r="U111"/>
  <c r="H116"/>
  <c r="I116"/>
  <c r="K116"/>
  <c r="L116"/>
  <c r="N116"/>
  <c r="O116"/>
  <c r="R116"/>
  <c r="T116"/>
  <c r="U116"/>
  <c r="H117"/>
  <c r="I117"/>
  <c r="B117"/>
  <c r="K117"/>
  <c r="L117"/>
  <c r="N117"/>
  <c r="O117"/>
  <c r="R117"/>
  <c r="T117"/>
  <c r="U117"/>
  <c r="H119"/>
  <c r="I119"/>
  <c r="K119"/>
  <c r="L119"/>
  <c r="N119"/>
  <c r="O119"/>
  <c r="Q119"/>
  <c r="R119"/>
  <c r="T119"/>
  <c r="U119"/>
  <c r="H120"/>
  <c r="I120"/>
  <c r="K120"/>
  <c r="L120"/>
  <c r="N120"/>
  <c r="O120"/>
  <c r="Q120"/>
  <c r="R120"/>
  <c r="T120"/>
  <c r="U120"/>
  <c r="H121"/>
  <c r="I121"/>
  <c r="K121"/>
  <c r="L121"/>
  <c r="N121"/>
  <c r="O121"/>
  <c r="Q121"/>
  <c r="R121"/>
  <c r="T121"/>
  <c r="U121"/>
  <c r="H122"/>
  <c r="I122"/>
  <c r="K122"/>
  <c r="L122"/>
  <c r="N122"/>
  <c r="O122"/>
  <c r="Q122"/>
  <c r="R122"/>
  <c r="B122"/>
  <c r="T122"/>
  <c r="U122"/>
  <c r="H123"/>
  <c r="I123"/>
  <c r="K123"/>
  <c r="L123"/>
  <c r="N123"/>
  <c r="O123"/>
  <c r="B123"/>
  <c r="Q123"/>
  <c r="R123"/>
  <c r="T123"/>
  <c r="U123"/>
  <c r="H124"/>
  <c r="I124"/>
  <c r="K124"/>
  <c r="L124"/>
  <c r="Q124"/>
  <c r="R124"/>
  <c r="N124"/>
  <c r="O124"/>
  <c r="T124"/>
  <c r="U124"/>
  <c r="H125"/>
  <c r="I125"/>
  <c r="K125"/>
  <c r="L125"/>
  <c r="N125"/>
  <c r="O125"/>
  <c r="Q125"/>
  <c r="R125"/>
  <c r="T125"/>
  <c r="U125"/>
  <c r="H126"/>
  <c r="I126"/>
  <c r="K126"/>
  <c r="L126"/>
  <c r="N126"/>
  <c r="O126"/>
  <c r="Q126"/>
  <c r="R126"/>
  <c r="T126"/>
  <c r="U126"/>
  <c r="H127"/>
  <c r="I127"/>
  <c r="K127"/>
  <c r="L127"/>
  <c r="N127"/>
  <c r="O127"/>
  <c r="Q127"/>
  <c r="R127"/>
  <c r="T127"/>
  <c r="U127"/>
  <c r="H128"/>
  <c r="I128"/>
  <c r="K128"/>
  <c r="L128"/>
  <c r="N128"/>
  <c r="O128"/>
  <c r="Q128"/>
  <c r="R128"/>
  <c r="T128"/>
  <c r="U128"/>
  <c r="H129"/>
  <c r="I129"/>
  <c r="K129"/>
  <c r="L129"/>
  <c r="N129"/>
  <c r="O129"/>
  <c r="Q129"/>
  <c r="R129"/>
  <c r="T129"/>
  <c r="U129"/>
  <c r="W129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D153"/>
  <c r="E153"/>
  <c r="F153"/>
  <c r="S153"/>
  <c r="U153"/>
  <c r="AD153"/>
  <c r="AH153"/>
  <c r="D154"/>
  <c r="E154"/>
  <c r="F154"/>
  <c r="S154"/>
  <c r="U154"/>
  <c r="AD154"/>
  <c r="AH154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AB2" i="3"/>
  <c r="C8" s="1"/>
  <c r="AB3"/>
  <c r="C9"/>
  <c r="I13"/>
  <c r="L13"/>
  <c r="O13"/>
  <c r="Q13"/>
  <c r="R13" s="1"/>
  <c r="T13"/>
  <c r="U13" s="1"/>
  <c r="H25"/>
  <c r="I25" s="1"/>
  <c r="L25"/>
  <c r="O25"/>
  <c r="Q25"/>
  <c r="R25" s="1"/>
  <c r="T25"/>
  <c r="U25" s="1"/>
  <c r="H17"/>
  <c r="I17" s="1"/>
  <c r="L17"/>
  <c r="N17"/>
  <c r="O17" s="1"/>
  <c r="Q17"/>
  <c r="R17" s="1"/>
  <c r="T17"/>
  <c r="U17" s="1"/>
  <c r="I14"/>
  <c r="L14"/>
  <c r="O14"/>
  <c r="Q14"/>
  <c r="R14"/>
  <c r="T14"/>
  <c r="U14"/>
  <c r="I16"/>
  <c r="L16"/>
  <c r="O16"/>
  <c r="Q16"/>
  <c r="R16" s="1"/>
  <c r="B16" s="1"/>
  <c r="T16"/>
  <c r="U16" s="1"/>
  <c r="I23"/>
  <c r="L23"/>
  <c r="N23"/>
  <c r="O23" s="1"/>
  <c r="Q23"/>
  <c r="T23"/>
  <c r="U23" s="1"/>
  <c r="I24"/>
  <c r="L24"/>
  <c r="N24"/>
  <c r="O24" s="1"/>
  <c r="Q24"/>
  <c r="R24" s="1"/>
  <c r="T24"/>
  <c r="U24" s="1"/>
  <c r="I27"/>
  <c r="L27"/>
  <c r="O27"/>
  <c r="Q27"/>
  <c r="R27"/>
  <c r="T27"/>
  <c r="U27"/>
  <c r="I26"/>
  <c r="L26"/>
  <c r="O26"/>
  <c r="Q26"/>
  <c r="R26" s="1"/>
  <c r="T26"/>
  <c r="U26"/>
  <c r="H29"/>
  <c r="I29"/>
  <c r="Q29"/>
  <c r="R29"/>
  <c r="L29"/>
  <c r="O29"/>
  <c r="T29"/>
  <c r="U29"/>
  <c r="I18"/>
  <c r="L18"/>
  <c r="N18"/>
  <c r="O18"/>
  <c r="Q18"/>
  <c r="R18" s="1"/>
  <c r="T18"/>
  <c r="U18" s="1"/>
  <c r="I28"/>
  <c r="L28"/>
  <c r="O28"/>
  <c r="Q28"/>
  <c r="R28" s="1"/>
  <c r="B28" s="1"/>
  <c r="T28"/>
  <c r="U28" s="1"/>
  <c r="H30"/>
  <c r="I30" s="1"/>
  <c r="L30"/>
  <c r="O30"/>
  <c r="Q30"/>
  <c r="R30" s="1"/>
  <c r="T30"/>
  <c r="U30" s="1"/>
  <c r="H31"/>
  <c r="I31" s="1"/>
  <c r="L31"/>
  <c r="O31"/>
  <c r="Q31"/>
  <c r="R31" s="1"/>
  <c r="T31"/>
  <c r="U31" s="1"/>
  <c r="H35"/>
  <c r="I35" s="1"/>
  <c r="B35" s="1"/>
  <c r="L35"/>
  <c r="N35"/>
  <c r="O35"/>
  <c r="Q35"/>
  <c r="R35"/>
  <c r="T35"/>
  <c r="U35"/>
  <c r="H38"/>
  <c r="I38"/>
  <c r="Q38"/>
  <c r="R38"/>
  <c r="K38"/>
  <c r="L38"/>
  <c r="N38"/>
  <c r="O38"/>
  <c r="T38"/>
  <c r="U38"/>
  <c r="H39"/>
  <c r="I39"/>
  <c r="K39"/>
  <c r="L39"/>
  <c r="N39"/>
  <c r="O39" s="1"/>
  <c r="Q39"/>
  <c r="R39" s="1"/>
  <c r="T39"/>
  <c r="U39" s="1"/>
  <c r="H40"/>
  <c r="I40" s="1"/>
  <c r="K40"/>
  <c r="L40" s="1"/>
  <c r="N40"/>
  <c r="O40" s="1"/>
  <c r="Q40"/>
  <c r="R40" s="1"/>
  <c r="T40"/>
  <c r="U40" s="1"/>
  <c r="H49"/>
  <c r="I49" s="1"/>
  <c r="K49"/>
  <c r="L49" s="1"/>
  <c r="N49"/>
  <c r="O49" s="1"/>
  <c r="Q49"/>
  <c r="R49" s="1"/>
  <c r="T49"/>
  <c r="U49" s="1"/>
  <c r="H41"/>
  <c r="I41" s="1"/>
  <c r="K41"/>
  <c r="L41" s="1"/>
  <c r="N41"/>
  <c r="O41" s="1"/>
  <c r="Q41"/>
  <c r="R41" s="1"/>
  <c r="T41"/>
  <c r="U41" s="1"/>
  <c r="H20"/>
  <c r="I20" s="1"/>
  <c r="K20"/>
  <c r="L20" s="1"/>
  <c r="O20"/>
  <c r="Q20"/>
  <c r="R20" s="1"/>
  <c r="T20"/>
  <c r="U20" s="1"/>
  <c r="H42"/>
  <c r="K42"/>
  <c r="L42" s="1"/>
  <c r="N42"/>
  <c r="O42" s="1"/>
  <c r="Q42"/>
  <c r="R42" s="1"/>
  <c r="T42"/>
  <c r="U42" s="1"/>
  <c r="H43"/>
  <c r="I43" s="1"/>
  <c r="K43"/>
  <c r="L43" s="1"/>
  <c r="N43"/>
  <c r="O43" s="1"/>
  <c r="Q43"/>
  <c r="R43" s="1"/>
  <c r="T43"/>
  <c r="U43" s="1"/>
  <c r="H44"/>
  <c r="I44" s="1"/>
  <c r="K44"/>
  <c r="L44" s="1"/>
  <c r="N44"/>
  <c r="O44" s="1"/>
  <c r="Q44"/>
  <c r="R44" s="1"/>
  <c r="T44"/>
  <c r="U44" s="1"/>
  <c r="H45"/>
  <c r="I45" s="1"/>
  <c r="K45"/>
  <c r="L45" s="1"/>
  <c r="N45"/>
  <c r="O45" s="1"/>
  <c r="Q45"/>
  <c r="R45" s="1"/>
  <c r="T45"/>
  <c r="U45" s="1"/>
  <c r="H46"/>
  <c r="I46" s="1"/>
  <c r="Q46"/>
  <c r="R46" s="1"/>
  <c r="K46"/>
  <c r="L46" s="1"/>
  <c r="N46"/>
  <c r="O46" s="1"/>
  <c r="T46"/>
  <c r="U46" s="1"/>
  <c r="H47"/>
  <c r="I47" s="1"/>
  <c r="K47"/>
  <c r="L47" s="1"/>
  <c r="N47"/>
  <c r="O47" s="1"/>
  <c r="Q47"/>
  <c r="R47" s="1"/>
  <c r="T47"/>
  <c r="U47" s="1"/>
  <c r="H22"/>
  <c r="I22" s="1"/>
  <c r="K22"/>
  <c r="L22" s="1"/>
  <c r="N22"/>
  <c r="O22" s="1"/>
  <c r="Q22"/>
  <c r="R22" s="1"/>
  <c r="T22"/>
  <c r="U22" s="1"/>
  <c r="H15"/>
  <c r="I15" s="1"/>
  <c r="K15"/>
  <c r="L15" s="1"/>
  <c r="N15"/>
  <c r="O15" s="1"/>
  <c r="Q15"/>
  <c r="R15" s="1"/>
  <c r="T15"/>
  <c r="U15" s="1"/>
  <c r="I37"/>
  <c r="K37"/>
  <c r="L37"/>
  <c r="N37"/>
  <c r="O37"/>
  <c r="Q37"/>
  <c r="R37"/>
  <c r="T37"/>
  <c r="U37"/>
  <c r="I33"/>
  <c r="K33"/>
  <c r="L33" s="1"/>
  <c r="O33"/>
  <c r="Q33"/>
  <c r="R33" s="1"/>
  <c r="T33"/>
  <c r="U33" s="1"/>
  <c r="I36"/>
  <c r="K36"/>
  <c r="L36" s="1"/>
  <c r="N36"/>
  <c r="O36" s="1"/>
  <c r="Q36"/>
  <c r="R36" s="1"/>
  <c r="T36"/>
  <c r="U36" s="1"/>
  <c r="I32"/>
  <c r="Q32"/>
  <c r="R32" s="1"/>
  <c r="K32"/>
  <c r="L32" s="1"/>
  <c r="O32"/>
  <c r="T32"/>
  <c r="U32" s="1"/>
  <c r="I21"/>
  <c r="K21"/>
  <c r="L21"/>
  <c r="N21"/>
  <c r="O21" s="1"/>
  <c r="Q21"/>
  <c r="R21" s="1"/>
  <c r="T21"/>
  <c r="U21" s="1"/>
  <c r="I34"/>
  <c r="K34"/>
  <c r="L34"/>
  <c r="N34"/>
  <c r="O34"/>
  <c r="Q34"/>
  <c r="R34"/>
  <c r="T34"/>
  <c r="U34"/>
  <c r="I11"/>
  <c r="K11"/>
  <c r="L11" s="1"/>
  <c r="O11"/>
  <c r="Q11"/>
  <c r="R11" s="1"/>
  <c r="T11"/>
  <c r="U11" s="1"/>
  <c r="I12"/>
  <c r="K12"/>
  <c r="L12" s="1"/>
  <c r="N12"/>
  <c r="O12" s="1"/>
  <c r="Q12"/>
  <c r="R12" s="1"/>
  <c r="T12"/>
  <c r="U12" s="1"/>
  <c r="I48"/>
  <c r="K48"/>
  <c r="L48" s="1"/>
  <c r="Q48"/>
  <c r="R48" s="1"/>
  <c r="N48"/>
  <c r="O48" s="1"/>
  <c r="T48"/>
  <c r="U48" s="1"/>
  <c r="H19"/>
  <c r="I19" s="1"/>
  <c r="K19"/>
  <c r="L19" s="1"/>
  <c r="N19"/>
  <c r="O19" s="1"/>
  <c r="Q19"/>
  <c r="R19" s="1"/>
  <c r="T19"/>
  <c r="U19" s="1"/>
  <c r="H50"/>
  <c r="I50" s="1"/>
  <c r="K50"/>
  <c r="L50" s="1"/>
  <c r="N50"/>
  <c r="O50" s="1"/>
  <c r="Q50"/>
  <c r="R50" s="1"/>
  <c r="T50"/>
  <c r="U50" s="1"/>
  <c r="H51"/>
  <c r="I51" s="1"/>
  <c r="K51"/>
  <c r="L51" s="1"/>
  <c r="N51"/>
  <c r="O51" s="1"/>
  <c r="Q51"/>
  <c r="R51" s="1"/>
  <c r="T51"/>
  <c r="U51" s="1"/>
  <c r="H52"/>
  <c r="I52" s="1"/>
  <c r="K52"/>
  <c r="L52" s="1"/>
  <c r="N52"/>
  <c r="O52" s="1"/>
  <c r="Q52"/>
  <c r="R52" s="1"/>
  <c r="T52"/>
  <c r="U52" s="1"/>
  <c r="H53"/>
  <c r="I53" s="1"/>
  <c r="K53"/>
  <c r="L53" s="1"/>
  <c r="N53"/>
  <c r="O53" s="1"/>
  <c r="Q53"/>
  <c r="R53" s="1"/>
  <c r="T53"/>
  <c r="U53" s="1"/>
  <c r="H54"/>
  <c r="I54" s="1"/>
  <c r="K54"/>
  <c r="L54" s="1"/>
  <c r="N54"/>
  <c r="O54" s="1"/>
  <c r="Q54"/>
  <c r="R54" s="1"/>
  <c r="T54"/>
  <c r="U54" s="1"/>
  <c r="H55"/>
  <c r="I55" s="1"/>
  <c r="K55"/>
  <c r="L55" s="1"/>
  <c r="N55"/>
  <c r="O55" s="1"/>
  <c r="Q55"/>
  <c r="R55" s="1"/>
  <c r="T55"/>
  <c r="U55" s="1"/>
  <c r="H56"/>
  <c r="I56" s="1"/>
  <c r="K56"/>
  <c r="L56" s="1"/>
  <c r="N56"/>
  <c r="O56" s="1"/>
  <c r="Q56"/>
  <c r="R56" s="1"/>
  <c r="T56"/>
  <c r="U56" s="1"/>
  <c r="H57"/>
  <c r="I57" s="1"/>
  <c r="K57"/>
  <c r="L57" s="1"/>
  <c r="N57"/>
  <c r="O57" s="1"/>
  <c r="Q57"/>
  <c r="R57" s="1"/>
  <c r="T57"/>
  <c r="U57" s="1"/>
  <c r="H58"/>
  <c r="I58" s="1"/>
  <c r="K58"/>
  <c r="L58" s="1"/>
  <c r="N58"/>
  <c r="O58" s="1"/>
  <c r="Q58"/>
  <c r="R58" s="1"/>
  <c r="T58"/>
  <c r="U58" s="1"/>
  <c r="H59"/>
  <c r="I59" s="1"/>
  <c r="K59"/>
  <c r="L59" s="1"/>
  <c r="N59"/>
  <c r="O59" s="1"/>
  <c r="Q59"/>
  <c r="R59" s="1"/>
  <c r="T59"/>
  <c r="U59" s="1"/>
  <c r="H60"/>
  <c r="I60" s="1"/>
  <c r="K60"/>
  <c r="L60" s="1"/>
  <c r="N60"/>
  <c r="O60" s="1"/>
  <c r="Q60"/>
  <c r="R60" s="1"/>
  <c r="T60"/>
  <c r="U60" s="1"/>
  <c r="H61"/>
  <c r="I61" s="1"/>
  <c r="K61"/>
  <c r="L61" s="1"/>
  <c r="N61"/>
  <c r="O61" s="1"/>
  <c r="Q61"/>
  <c r="R61" s="1"/>
  <c r="T61"/>
  <c r="U61" s="1"/>
  <c r="H62"/>
  <c r="I62" s="1"/>
  <c r="K62"/>
  <c r="L62" s="1"/>
  <c r="N62"/>
  <c r="O62" s="1"/>
  <c r="Q62"/>
  <c r="R62" s="1"/>
  <c r="T62"/>
  <c r="U62" s="1"/>
  <c r="H63"/>
  <c r="I63" s="1"/>
  <c r="K63"/>
  <c r="L63" s="1"/>
  <c r="N63"/>
  <c r="O63" s="1"/>
  <c r="Q63"/>
  <c r="R63" s="1"/>
  <c r="T63"/>
  <c r="U63" s="1"/>
  <c r="H64"/>
  <c r="I64" s="1"/>
  <c r="Q64"/>
  <c r="R64" s="1"/>
  <c r="K64"/>
  <c r="L64" s="1"/>
  <c r="N64"/>
  <c r="O64" s="1"/>
  <c r="T64"/>
  <c r="U64" s="1"/>
  <c r="H65"/>
  <c r="I65" s="1"/>
  <c r="K65"/>
  <c r="L65" s="1"/>
  <c r="N65"/>
  <c r="O65" s="1"/>
  <c r="Q65"/>
  <c r="R65" s="1"/>
  <c r="T65"/>
  <c r="U65" s="1"/>
  <c r="H66"/>
  <c r="I66" s="1"/>
  <c r="K66"/>
  <c r="L66" s="1"/>
  <c r="N66"/>
  <c r="O66" s="1"/>
  <c r="Q66"/>
  <c r="R66" s="1"/>
  <c r="T66"/>
  <c r="U66" s="1"/>
  <c r="H67"/>
  <c r="I67" s="1"/>
  <c r="K67"/>
  <c r="L67" s="1"/>
  <c r="N67"/>
  <c r="O67" s="1"/>
  <c r="Q67"/>
  <c r="R67" s="1"/>
  <c r="T67"/>
  <c r="U67" s="1"/>
  <c r="H68"/>
  <c r="I68" s="1"/>
  <c r="K68"/>
  <c r="L68" s="1"/>
  <c r="N68"/>
  <c r="O68" s="1"/>
  <c r="Q68"/>
  <c r="R68" s="1"/>
  <c r="T68"/>
  <c r="U68" s="1"/>
  <c r="H69"/>
  <c r="I69" s="1"/>
  <c r="Q69"/>
  <c r="R69" s="1"/>
  <c r="K69"/>
  <c r="L69" s="1"/>
  <c r="N69"/>
  <c r="O69" s="1"/>
  <c r="T69"/>
  <c r="U69" s="1"/>
  <c r="H70"/>
  <c r="I70" s="1"/>
  <c r="K70"/>
  <c r="L70" s="1"/>
  <c r="N70"/>
  <c r="O70" s="1"/>
  <c r="Q70"/>
  <c r="R70" s="1"/>
  <c r="T70"/>
  <c r="U70" s="1"/>
  <c r="H71"/>
  <c r="I71" s="1"/>
  <c r="K71"/>
  <c r="L71" s="1"/>
  <c r="N71"/>
  <c r="O71" s="1"/>
  <c r="Q71"/>
  <c r="R71" s="1"/>
  <c r="T71"/>
  <c r="U71" s="1"/>
  <c r="H72"/>
  <c r="I72" s="1"/>
  <c r="K72"/>
  <c r="L72" s="1"/>
  <c r="N72"/>
  <c r="O72" s="1"/>
  <c r="Q72"/>
  <c r="R72" s="1"/>
  <c r="T72"/>
  <c r="U72" s="1"/>
  <c r="H73"/>
  <c r="I73" s="1"/>
  <c r="Q73"/>
  <c r="R73" s="1"/>
  <c r="K73"/>
  <c r="L73" s="1"/>
  <c r="N73"/>
  <c r="O73" s="1"/>
  <c r="T73"/>
  <c r="U73" s="1"/>
  <c r="H74"/>
  <c r="I74" s="1"/>
  <c r="K74"/>
  <c r="L74" s="1"/>
  <c r="N74"/>
  <c r="O74" s="1"/>
  <c r="Q74"/>
  <c r="R74" s="1"/>
  <c r="T74"/>
  <c r="U74" s="1"/>
  <c r="H75"/>
  <c r="I75" s="1"/>
  <c r="K75"/>
  <c r="L75" s="1"/>
  <c r="N75"/>
  <c r="O75" s="1"/>
  <c r="Q75"/>
  <c r="R75" s="1"/>
  <c r="T75"/>
  <c r="U75" s="1"/>
  <c r="H76"/>
  <c r="I76" s="1"/>
  <c r="Q76"/>
  <c r="R76" s="1"/>
  <c r="K76"/>
  <c r="L76" s="1"/>
  <c r="N76"/>
  <c r="O76" s="1"/>
  <c r="T76"/>
  <c r="U76" s="1"/>
  <c r="H77"/>
  <c r="I77" s="1"/>
  <c r="K77"/>
  <c r="L77" s="1"/>
  <c r="N77"/>
  <c r="O77" s="1"/>
  <c r="Q77"/>
  <c r="R77" s="1"/>
  <c r="T77"/>
  <c r="U77" s="1"/>
  <c r="H78"/>
  <c r="I78" s="1"/>
  <c r="K78"/>
  <c r="L78" s="1"/>
  <c r="N78"/>
  <c r="O78" s="1"/>
  <c r="Q78"/>
  <c r="R78"/>
  <c r="T78"/>
  <c r="U78"/>
  <c r="H79"/>
  <c r="I79"/>
  <c r="K79"/>
  <c r="L79"/>
  <c r="N79"/>
  <c r="O79"/>
  <c r="Q79"/>
  <c r="R79"/>
  <c r="T79"/>
  <c r="U79"/>
  <c r="H80"/>
  <c r="I80"/>
  <c r="K80"/>
  <c r="L80" s="1"/>
  <c r="N80"/>
  <c r="O80" s="1"/>
  <c r="Q80"/>
  <c r="R80" s="1"/>
  <c r="T80"/>
  <c r="U80" s="1"/>
  <c r="H81"/>
  <c r="I81" s="1"/>
  <c r="K81"/>
  <c r="L81" s="1"/>
  <c r="N81"/>
  <c r="O81" s="1"/>
  <c r="Q81"/>
  <c r="R81" s="1"/>
  <c r="T81"/>
  <c r="U81" s="1"/>
  <c r="H82"/>
  <c r="I82" s="1"/>
  <c r="K82"/>
  <c r="L82" s="1"/>
  <c r="N82"/>
  <c r="O82" s="1"/>
  <c r="Q82"/>
  <c r="R82" s="1"/>
  <c r="T82"/>
  <c r="U82" s="1"/>
  <c r="H83"/>
  <c r="I83" s="1"/>
  <c r="K83"/>
  <c r="L83" s="1"/>
  <c r="N83"/>
  <c r="O83" s="1"/>
  <c r="Q83"/>
  <c r="R83" s="1"/>
  <c r="T83"/>
  <c r="U83" s="1"/>
  <c r="H84"/>
  <c r="I84" s="1"/>
  <c r="K84"/>
  <c r="L84" s="1"/>
  <c r="N84"/>
  <c r="O84" s="1"/>
  <c r="Q84"/>
  <c r="R84" s="1"/>
  <c r="T84"/>
  <c r="U84" s="1"/>
  <c r="H85"/>
  <c r="I85" s="1"/>
  <c r="K85"/>
  <c r="L85" s="1"/>
  <c r="N85"/>
  <c r="O85" s="1"/>
  <c r="Q85"/>
  <c r="R85" s="1"/>
  <c r="T85"/>
  <c r="U85" s="1"/>
  <c r="H86"/>
  <c r="I86" s="1"/>
  <c r="K86"/>
  <c r="L86" s="1"/>
  <c r="N86"/>
  <c r="O86" s="1"/>
  <c r="Q86"/>
  <c r="R86" s="1"/>
  <c r="T86"/>
  <c r="U86" s="1"/>
  <c r="H87"/>
  <c r="I87" s="1"/>
  <c r="K87"/>
  <c r="L87" s="1"/>
  <c r="N87"/>
  <c r="O87" s="1"/>
  <c r="Q87"/>
  <c r="R87" s="1"/>
  <c r="T87"/>
  <c r="U87" s="1"/>
  <c r="H88"/>
  <c r="I88" s="1"/>
  <c r="K88"/>
  <c r="L88" s="1"/>
  <c r="N88"/>
  <c r="O88" s="1"/>
  <c r="Q88"/>
  <c r="R88" s="1"/>
  <c r="T88"/>
  <c r="U88" s="1"/>
  <c r="H89"/>
  <c r="I89" s="1"/>
  <c r="K89"/>
  <c r="L89" s="1"/>
  <c r="N89"/>
  <c r="O89" s="1"/>
  <c r="Q89"/>
  <c r="R89" s="1"/>
  <c r="T89"/>
  <c r="U89" s="1"/>
  <c r="H90"/>
  <c r="I90" s="1"/>
  <c r="K90"/>
  <c r="L90" s="1"/>
  <c r="N90"/>
  <c r="O90" s="1"/>
  <c r="Q90"/>
  <c r="R90" s="1"/>
  <c r="T90"/>
  <c r="U90" s="1"/>
  <c r="H91"/>
  <c r="K91"/>
  <c r="N91"/>
  <c r="Q91"/>
  <c r="T91"/>
  <c r="H92"/>
  <c r="I92" s="1"/>
  <c r="K92"/>
  <c r="L92" s="1"/>
  <c r="N92"/>
  <c r="O92" s="1"/>
  <c r="Q92"/>
  <c r="R92" s="1"/>
  <c r="T92"/>
  <c r="U92" s="1"/>
  <c r="H115"/>
  <c r="I115"/>
  <c r="R115"/>
  <c r="L115"/>
  <c r="N115"/>
  <c r="O115"/>
  <c r="T115"/>
  <c r="U115"/>
  <c r="B115"/>
  <c r="H120"/>
  <c r="I120"/>
  <c r="K120"/>
  <c r="L120"/>
  <c r="N120"/>
  <c r="O120"/>
  <c r="Q120"/>
  <c r="R120"/>
  <c r="T120"/>
  <c r="U120"/>
  <c r="H121"/>
  <c r="I121"/>
  <c r="K121"/>
  <c r="L121"/>
  <c r="N121"/>
  <c r="O121"/>
  <c r="Q121"/>
  <c r="R121"/>
  <c r="T121"/>
  <c r="U121"/>
  <c r="H122"/>
  <c r="I122"/>
  <c r="K122"/>
  <c r="L122"/>
  <c r="N122"/>
  <c r="O122"/>
  <c r="Q122"/>
  <c r="R122"/>
  <c r="T122"/>
  <c r="U122"/>
  <c r="H123"/>
  <c r="I123"/>
  <c r="K123"/>
  <c r="L123"/>
  <c r="N123"/>
  <c r="O123"/>
  <c r="Q123"/>
  <c r="R123"/>
  <c r="T123"/>
  <c r="U123"/>
  <c r="H124"/>
  <c r="I124"/>
  <c r="K124"/>
  <c r="L124"/>
  <c r="B124"/>
  <c r="N124"/>
  <c r="O124"/>
  <c r="Q124"/>
  <c r="R124"/>
  <c r="T124"/>
  <c r="U124"/>
  <c r="H125"/>
  <c r="I125"/>
  <c r="K125"/>
  <c r="L125"/>
  <c r="N125"/>
  <c r="O125"/>
  <c r="Q125"/>
  <c r="R125"/>
  <c r="T125"/>
  <c r="U125"/>
  <c r="H126"/>
  <c r="I126"/>
  <c r="Q126"/>
  <c r="R126"/>
  <c r="K126"/>
  <c r="L126"/>
  <c r="N126"/>
  <c r="O126"/>
  <c r="B126"/>
  <c r="T126"/>
  <c r="U126"/>
  <c r="H127"/>
  <c r="I127"/>
  <c r="K127"/>
  <c r="L127"/>
  <c r="N127"/>
  <c r="O127"/>
  <c r="Q127"/>
  <c r="R127"/>
  <c r="T127"/>
  <c r="U127"/>
  <c r="H128"/>
  <c r="I128"/>
  <c r="K128"/>
  <c r="L128"/>
  <c r="B128"/>
  <c r="N128"/>
  <c r="O128"/>
  <c r="Q128"/>
  <c r="R128"/>
  <c r="T128"/>
  <c r="U128"/>
  <c r="H129"/>
  <c r="I129"/>
  <c r="K129"/>
  <c r="L129"/>
  <c r="N129"/>
  <c r="O129"/>
  <c r="Q129"/>
  <c r="R129"/>
  <c r="T129"/>
  <c r="U129"/>
  <c r="W129"/>
  <c r="X129" s="1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D223"/>
  <c r="E223"/>
  <c r="F223"/>
  <c r="AB2" i="4"/>
  <c r="C8" s="1"/>
  <c r="AB3"/>
  <c r="C9"/>
  <c r="I11"/>
  <c r="L11"/>
  <c r="O11"/>
  <c r="R18"/>
  <c r="T18"/>
  <c r="U18" s="1"/>
  <c r="I13"/>
  <c r="L13"/>
  <c r="O13"/>
  <c r="R48"/>
  <c r="I48"/>
  <c r="L48"/>
  <c r="O48"/>
  <c r="T48"/>
  <c r="U48" s="1"/>
  <c r="B48" s="1"/>
  <c r="I12"/>
  <c r="L12"/>
  <c r="O12"/>
  <c r="R42"/>
  <c r="T42"/>
  <c r="U42" s="1"/>
  <c r="I14"/>
  <c r="L14"/>
  <c r="O14"/>
  <c r="R41"/>
  <c r="T41"/>
  <c r="U41" s="1"/>
  <c r="R38"/>
  <c r="T38"/>
  <c r="U38" s="1"/>
  <c r="H18"/>
  <c r="I18" s="1"/>
  <c r="L18"/>
  <c r="N18"/>
  <c r="O18" s="1"/>
  <c r="R13"/>
  <c r="T13"/>
  <c r="U13" s="1"/>
  <c r="I16"/>
  <c r="L16"/>
  <c r="O16"/>
  <c r="R34"/>
  <c r="T34"/>
  <c r="U34" s="1"/>
  <c r="I17"/>
  <c r="L17"/>
  <c r="O17"/>
  <c r="R23"/>
  <c r="T23"/>
  <c r="U23" s="1"/>
  <c r="I19"/>
  <c r="L19"/>
  <c r="N19"/>
  <c r="O19" s="1"/>
  <c r="R19"/>
  <c r="T19"/>
  <c r="U19" s="1"/>
  <c r="R15"/>
  <c r="T15"/>
  <c r="U15" s="1"/>
  <c r="I21"/>
  <c r="L21"/>
  <c r="O21"/>
  <c r="R27"/>
  <c r="T27"/>
  <c r="U27" s="1"/>
  <c r="I29"/>
  <c r="L29"/>
  <c r="O29"/>
  <c r="R30"/>
  <c r="T30"/>
  <c r="U30" s="1"/>
  <c r="I20"/>
  <c r="L20"/>
  <c r="O20"/>
  <c r="R22"/>
  <c r="T22"/>
  <c r="U22" s="1"/>
  <c r="I27"/>
  <c r="L27"/>
  <c r="O27"/>
  <c r="R33"/>
  <c r="T33"/>
  <c r="U33" s="1"/>
  <c r="I24"/>
  <c r="L24"/>
  <c r="O24"/>
  <c r="R35"/>
  <c r="T35"/>
  <c r="U35" s="1"/>
  <c r="H25"/>
  <c r="I25" s="1"/>
  <c r="N25"/>
  <c r="O25" s="1"/>
  <c r="R25"/>
  <c r="T25"/>
  <c r="U25" s="1"/>
  <c r="L25"/>
  <c r="I26"/>
  <c r="L26"/>
  <c r="O26"/>
  <c r="R17"/>
  <c r="T17"/>
  <c r="U17" s="1"/>
  <c r="H44"/>
  <c r="I44" s="1"/>
  <c r="K44"/>
  <c r="L44" s="1"/>
  <c r="N44"/>
  <c r="O44" s="1"/>
  <c r="R47"/>
  <c r="T47"/>
  <c r="U47" s="1"/>
  <c r="H35"/>
  <c r="I35" s="1"/>
  <c r="K35"/>
  <c r="L35" s="1"/>
  <c r="N35"/>
  <c r="O35" s="1"/>
  <c r="R11"/>
  <c r="T11"/>
  <c r="U11" s="1"/>
  <c r="I28"/>
  <c r="K28"/>
  <c r="L28"/>
  <c r="O28"/>
  <c r="R26"/>
  <c r="T26"/>
  <c r="U26"/>
  <c r="I15"/>
  <c r="K15"/>
  <c r="L15" s="1"/>
  <c r="O15"/>
  <c r="R46"/>
  <c r="T46"/>
  <c r="U46" s="1"/>
  <c r="I30"/>
  <c r="K30"/>
  <c r="L30"/>
  <c r="N30"/>
  <c r="O30"/>
  <c r="R12"/>
  <c r="T12"/>
  <c r="U12" s="1"/>
  <c r="B12" s="1"/>
  <c r="I31"/>
  <c r="K31"/>
  <c r="L31" s="1"/>
  <c r="N31"/>
  <c r="O31" s="1"/>
  <c r="R14"/>
  <c r="T14"/>
  <c r="U14" s="1"/>
  <c r="I23"/>
  <c r="K23"/>
  <c r="L23"/>
  <c r="O23"/>
  <c r="R37"/>
  <c r="T37"/>
  <c r="U37"/>
  <c r="I33"/>
  <c r="K33"/>
  <c r="L33" s="1"/>
  <c r="N33"/>
  <c r="O33" s="1"/>
  <c r="R31"/>
  <c r="T31"/>
  <c r="U31"/>
  <c r="I34"/>
  <c r="K34"/>
  <c r="L34" s="1"/>
  <c r="N34"/>
  <c r="O34" s="1"/>
  <c r="R28"/>
  <c r="T28"/>
  <c r="U28"/>
  <c r="H36"/>
  <c r="K36"/>
  <c r="L36" s="1"/>
  <c r="N36"/>
  <c r="O36" s="1"/>
  <c r="R20"/>
  <c r="T20"/>
  <c r="U20"/>
  <c r="H46"/>
  <c r="I46"/>
  <c r="K46"/>
  <c r="L46"/>
  <c r="N46"/>
  <c r="O46"/>
  <c r="R29"/>
  <c r="T29"/>
  <c r="U29" s="1"/>
  <c r="B29" s="1"/>
  <c r="H37"/>
  <c r="I37" s="1"/>
  <c r="K37"/>
  <c r="L37" s="1"/>
  <c r="N37"/>
  <c r="O37" s="1"/>
  <c r="R16"/>
  <c r="T16"/>
  <c r="U16"/>
  <c r="H38"/>
  <c r="I38" s="1"/>
  <c r="K38"/>
  <c r="L38" s="1"/>
  <c r="N38"/>
  <c r="O38" s="1"/>
  <c r="R24"/>
  <c r="T24"/>
  <c r="U24" s="1"/>
  <c r="H39"/>
  <c r="I39" s="1"/>
  <c r="R39"/>
  <c r="K39"/>
  <c r="L39" s="1"/>
  <c r="N39"/>
  <c r="O39" s="1"/>
  <c r="T39"/>
  <c r="U39" s="1"/>
  <c r="R40"/>
  <c r="T40"/>
  <c r="U40" s="1"/>
  <c r="H40"/>
  <c r="I40" s="1"/>
  <c r="K40"/>
  <c r="L40" s="1"/>
  <c r="N40"/>
  <c r="O40" s="1"/>
  <c r="R43"/>
  <c r="T43"/>
  <c r="U43" s="1"/>
  <c r="B43" s="1"/>
  <c r="H47"/>
  <c r="I47" s="1"/>
  <c r="K47"/>
  <c r="L47" s="1"/>
  <c r="N47"/>
  <c r="O47" s="1"/>
  <c r="R21"/>
  <c r="T21"/>
  <c r="U21" s="1"/>
  <c r="H41"/>
  <c r="I41" s="1"/>
  <c r="K41"/>
  <c r="L41" s="1"/>
  <c r="N41"/>
  <c r="O41" s="1"/>
  <c r="H42"/>
  <c r="I42" s="1"/>
  <c r="K42"/>
  <c r="L42" s="1"/>
  <c r="N42"/>
  <c r="O42" s="1"/>
  <c r="R36"/>
  <c r="T36"/>
  <c r="U36"/>
  <c r="H43"/>
  <c r="I43"/>
  <c r="K43"/>
  <c r="L43"/>
  <c r="N43"/>
  <c r="O43"/>
  <c r="H45"/>
  <c r="I45"/>
  <c r="K45"/>
  <c r="L45"/>
  <c r="N45"/>
  <c r="O45"/>
  <c r="R44"/>
  <c r="T44"/>
  <c r="U44" s="1"/>
  <c r="H22"/>
  <c r="I22" s="1"/>
  <c r="K22"/>
  <c r="L22" s="1"/>
  <c r="O22"/>
  <c r="R45"/>
  <c r="T45"/>
  <c r="U45" s="1"/>
  <c r="H32"/>
  <c r="I32" s="1"/>
  <c r="K32"/>
  <c r="L32" s="1"/>
  <c r="O32"/>
  <c r="R32"/>
  <c r="T32"/>
  <c r="U32" s="1"/>
  <c r="H49"/>
  <c r="I49" s="1"/>
  <c r="K49"/>
  <c r="L49" s="1"/>
  <c r="N49"/>
  <c r="O49" s="1"/>
  <c r="Q49"/>
  <c r="R49" s="1"/>
  <c r="T49"/>
  <c r="U49" s="1"/>
  <c r="H50"/>
  <c r="I50" s="1"/>
  <c r="K50"/>
  <c r="L50" s="1"/>
  <c r="N50"/>
  <c r="O50" s="1"/>
  <c r="Q50"/>
  <c r="R50" s="1"/>
  <c r="T50"/>
  <c r="U50" s="1"/>
  <c r="H51"/>
  <c r="I51" s="1"/>
  <c r="K51"/>
  <c r="L51" s="1"/>
  <c r="N51"/>
  <c r="O51"/>
  <c r="Q51"/>
  <c r="R51"/>
  <c r="T51"/>
  <c r="U51"/>
  <c r="H52"/>
  <c r="I52"/>
  <c r="K52"/>
  <c r="L52" s="1"/>
  <c r="Q52"/>
  <c r="R52" s="1"/>
  <c r="N52"/>
  <c r="O52" s="1"/>
  <c r="T52"/>
  <c r="U52" s="1"/>
  <c r="H53"/>
  <c r="I53" s="1"/>
  <c r="Q53"/>
  <c r="R53" s="1"/>
  <c r="K53"/>
  <c r="L53" s="1"/>
  <c r="N53"/>
  <c r="O53" s="1"/>
  <c r="T53"/>
  <c r="U53" s="1"/>
  <c r="H54"/>
  <c r="I54" s="1"/>
  <c r="Q54"/>
  <c r="R54" s="1"/>
  <c r="K54"/>
  <c r="L54" s="1"/>
  <c r="N54"/>
  <c r="O54" s="1"/>
  <c r="T54"/>
  <c r="U54" s="1"/>
  <c r="H55"/>
  <c r="I55" s="1"/>
  <c r="K55"/>
  <c r="L55" s="1"/>
  <c r="N55"/>
  <c r="O55"/>
  <c r="Q55"/>
  <c r="R55"/>
  <c r="T55"/>
  <c r="U55"/>
  <c r="H56"/>
  <c r="I56"/>
  <c r="K56"/>
  <c r="L56"/>
  <c r="N56"/>
  <c r="O56"/>
  <c r="Q56"/>
  <c r="R56"/>
  <c r="T56"/>
  <c r="U56"/>
  <c r="H57"/>
  <c r="I57"/>
  <c r="K57"/>
  <c r="L57"/>
  <c r="Q57"/>
  <c r="R57"/>
  <c r="N57"/>
  <c r="O57"/>
  <c r="T57"/>
  <c r="U57"/>
  <c r="H58"/>
  <c r="I58" s="1"/>
  <c r="K58"/>
  <c r="L58" s="1"/>
  <c r="Q58"/>
  <c r="R58"/>
  <c r="N58"/>
  <c r="O58"/>
  <c r="T58"/>
  <c r="U58"/>
  <c r="H59"/>
  <c r="I59"/>
  <c r="K59"/>
  <c r="L59" s="1"/>
  <c r="N59"/>
  <c r="O59" s="1"/>
  <c r="Q59"/>
  <c r="R59" s="1"/>
  <c r="T59"/>
  <c r="U59" s="1"/>
  <c r="H60"/>
  <c r="I60" s="1"/>
  <c r="K60"/>
  <c r="L60" s="1"/>
  <c r="N60"/>
  <c r="O60" s="1"/>
  <c r="Q60"/>
  <c r="R60" s="1"/>
  <c r="T60"/>
  <c r="U60"/>
  <c r="H61"/>
  <c r="I61"/>
  <c r="K61"/>
  <c r="L61"/>
  <c r="N61"/>
  <c r="O61"/>
  <c r="Q61"/>
  <c r="R61"/>
  <c r="T61"/>
  <c r="U61"/>
  <c r="H62"/>
  <c r="I62"/>
  <c r="K62"/>
  <c r="L62"/>
  <c r="N62"/>
  <c r="O62"/>
  <c r="Q62"/>
  <c r="R62"/>
  <c r="T62"/>
  <c r="U62" s="1"/>
  <c r="B62" s="1"/>
  <c r="H63"/>
  <c r="I63" s="1"/>
  <c r="K63"/>
  <c r="L63" s="1"/>
  <c r="N63"/>
  <c r="O63" s="1"/>
  <c r="Q63"/>
  <c r="R63" s="1"/>
  <c r="T63"/>
  <c r="U63" s="1"/>
  <c r="H64"/>
  <c r="I64" s="1"/>
  <c r="K64"/>
  <c r="L64" s="1"/>
  <c r="Q64"/>
  <c r="R64" s="1"/>
  <c r="N64"/>
  <c r="O64" s="1"/>
  <c r="T64"/>
  <c r="U64" s="1"/>
  <c r="H65"/>
  <c r="I65" s="1"/>
  <c r="K65"/>
  <c r="L65" s="1"/>
  <c r="N65"/>
  <c r="O65" s="1"/>
  <c r="Q65"/>
  <c r="R65" s="1"/>
  <c r="T65"/>
  <c r="U65" s="1"/>
  <c r="H66"/>
  <c r="I66" s="1"/>
  <c r="K66"/>
  <c r="L66" s="1"/>
  <c r="N66"/>
  <c r="O66" s="1"/>
  <c r="Q66"/>
  <c r="R66" s="1"/>
  <c r="T66"/>
  <c r="U66" s="1"/>
  <c r="H67"/>
  <c r="I67" s="1"/>
  <c r="K67"/>
  <c r="L67" s="1"/>
  <c r="N67"/>
  <c r="O67" s="1"/>
  <c r="Q67"/>
  <c r="R67" s="1"/>
  <c r="T67"/>
  <c r="U67" s="1"/>
  <c r="H68"/>
  <c r="I68" s="1"/>
  <c r="K68"/>
  <c r="L68" s="1"/>
  <c r="Q68"/>
  <c r="R68" s="1"/>
  <c r="N68"/>
  <c r="O68" s="1"/>
  <c r="T68"/>
  <c r="U68" s="1"/>
  <c r="H69"/>
  <c r="I69" s="1"/>
  <c r="Q69"/>
  <c r="R69" s="1"/>
  <c r="K69"/>
  <c r="L69" s="1"/>
  <c r="N69"/>
  <c r="O69" s="1"/>
  <c r="T69"/>
  <c r="U69" s="1"/>
  <c r="H70"/>
  <c r="I70" s="1"/>
  <c r="K70"/>
  <c r="L70" s="1"/>
  <c r="N70"/>
  <c r="O70" s="1"/>
  <c r="Q70"/>
  <c r="R70" s="1"/>
  <c r="T70"/>
  <c r="U70" s="1"/>
  <c r="H71"/>
  <c r="I71" s="1"/>
  <c r="K71"/>
  <c r="L71" s="1"/>
  <c r="N71"/>
  <c r="O71" s="1"/>
  <c r="Q71"/>
  <c r="R71" s="1"/>
  <c r="T71"/>
  <c r="U71" s="1"/>
  <c r="H72"/>
  <c r="I72" s="1"/>
  <c r="K72"/>
  <c r="L72" s="1"/>
  <c r="N72"/>
  <c r="O72" s="1"/>
  <c r="Q72"/>
  <c r="R72" s="1"/>
  <c r="T72"/>
  <c r="U72" s="1"/>
  <c r="H73"/>
  <c r="I73" s="1"/>
  <c r="K73"/>
  <c r="L73" s="1"/>
  <c r="Q73"/>
  <c r="R73" s="1"/>
  <c r="N73"/>
  <c r="O73" s="1"/>
  <c r="T73"/>
  <c r="U73" s="1"/>
  <c r="H74"/>
  <c r="I74" s="1"/>
  <c r="K74"/>
  <c r="L74" s="1"/>
  <c r="N74"/>
  <c r="O74" s="1"/>
  <c r="Q74"/>
  <c r="R74" s="1"/>
  <c r="T74"/>
  <c r="U74" s="1"/>
  <c r="H75"/>
  <c r="I75" s="1"/>
  <c r="K75"/>
  <c r="L75" s="1"/>
  <c r="N75"/>
  <c r="O75" s="1"/>
  <c r="Q75"/>
  <c r="R75" s="1"/>
  <c r="T75"/>
  <c r="U75" s="1"/>
  <c r="H76"/>
  <c r="I76" s="1"/>
  <c r="K76"/>
  <c r="L76" s="1"/>
  <c r="N76"/>
  <c r="O76" s="1"/>
  <c r="Q76"/>
  <c r="R76" s="1"/>
  <c r="T76"/>
  <c r="U76" s="1"/>
  <c r="H77"/>
  <c r="I77" s="1"/>
  <c r="Q77"/>
  <c r="R77" s="1"/>
  <c r="K77"/>
  <c r="L77" s="1"/>
  <c r="N77"/>
  <c r="O77" s="1"/>
  <c r="T77"/>
  <c r="U77" s="1"/>
  <c r="H78"/>
  <c r="I78" s="1"/>
  <c r="Q78"/>
  <c r="R78" s="1"/>
  <c r="K78"/>
  <c r="L78" s="1"/>
  <c r="N78"/>
  <c r="O78" s="1"/>
  <c r="T78"/>
  <c r="U78" s="1"/>
  <c r="H79"/>
  <c r="I79" s="1"/>
  <c r="K79"/>
  <c r="L79" s="1"/>
  <c r="N79"/>
  <c r="O79" s="1"/>
  <c r="Q79"/>
  <c r="R79" s="1"/>
  <c r="T79"/>
  <c r="U79" s="1"/>
  <c r="H80"/>
  <c r="I80" s="1"/>
  <c r="Q80"/>
  <c r="R80" s="1"/>
  <c r="K80"/>
  <c r="L80" s="1"/>
  <c r="N80"/>
  <c r="O80" s="1"/>
  <c r="T80"/>
  <c r="U80" s="1"/>
  <c r="H81"/>
  <c r="I81" s="1"/>
  <c r="K81"/>
  <c r="L81" s="1"/>
  <c r="Q81"/>
  <c r="R81" s="1"/>
  <c r="N81"/>
  <c r="O81" s="1"/>
  <c r="T81"/>
  <c r="U81" s="1"/>
  <c r="H82"/>
  <c r="I82" s="1"/>
  <c r="K82"/>
  <c r="L82" s="1"/>
  <c r="N82"/>
  <c r="O82" s="1"/>
  <c r="Q82"/>
  <c r="R82" s="1"/>
  <c r="T82"/>
  <c r="U82" s="1"/>
  <c r="H83"/>
  <c r="I83" s="1"/>
  <c r="K83"/>
  <c r="L83" s="1"/>
  <c r="N83"/>
  <c r="O83" s="1"/>
  <c r="Q83"/>
  <c r="R83" s="1"/>
  <c r="T83"/>
  <c r="U83" s="1"/>
  <c r="H84"/>
  <c r="I84" s="1"/>
  <c r="K84"/>
  <c r="L84" s="1"/>
  <c r="N84"/>
  <c r="O84" s="1"/>
  <c r="Q84"/>
  <c r="R84"/>
  <c r="T84"/>
  <c r="U84"/>
  <c r="H85"/>
  <c r="I85"/>
  <c r="K85"/>
  <c r="L85"/>
  <c r="N85"/>
  <c r="O85"/>
  <c r="Q85"/>
  <c r="R85"/>
  <c r="T85"/>
  <c r="U85"/>
  <c r="H86"/>
  <c r="I86"/>
  <c r="Q86"/>
  <c r="R86"/>
  <c r="K86"/>
  <c r="L86"/>
  <c r="N86"/>
  <c r="O86"/>
  <c r="T86"/>
  <c r="U86"/>
  <c r="H87"/>
  <c r="I87"/>
  <c r="K87"/>
  <c r="L87"/>
  <c r="N87"/>
  <c r="O87"/>
  <c r="Q87"/>
  <c r="R87"/>
  <c r="T87"/>
  <c r="U87"/>
  <c r="H88"/>
  <c r="I88"/>
  <c r="K88"/>
  <c r="L88"/>
  <c r="N88"/>
  <c r="O88" s="1"/>
  <c r="Q88"/>
  <c r="R88" s="1"/>
  <c r="T88"/>
  <c r="U88" s="1"/>
  <c r="H89"/>
  <c r="I89" s="1"/>
  <c r="K89"/>
  <c r="L89" s="1"/>
  <c r="N89"/>
  <c r="O89" s="1"/>
  <c r="Q89"/>
  <c r="R89" s="1"/>
  <c r="T89"/>
  <c r="U89" s="1"/>
  <c r="H90"/>
  <c r="I90" s="1"/>
  <c r="K90"/>
  <c r="L90" s="1"/>
  <c r="N90"/>
  <c r="O90" s="1"/>
  <c r="Q90"/>
  <c r="R90" s="1"/>
  <c r="T90"/>
  <c r="U90" s="1"/>
  <c r="H91"/>
  <c r="K91"/>
  <c r="N91"/>
  <c r="Q91"/>
  <c r="T91"/>
  <c r="H92"/>
  <c r="I92" s="1"/>
  <c r="K92"/>
  <c r="L92" s="1"/>
  <c r="N92"/>
  <c r="O92" s="1"/>
  <c r="Q92"/>
  <c r="R92" s="1"/>
  <c r="T92"/>
  <c r="U92" s="1"/>
  <c r="I113"/>
  <c r="L113"/>
  <c r="O113"/>
  <c r="R113"/>
  <c r="T113"/>
  <c r="U113"/>
  <c r="I114"/>
  <c r="Q114"/>
  <c r="R114"/>
  <c r="L114"/>
  <c r="O114"/>
  <c r="T114"/>
  <c r="U114"/>
  <c r="I112"/>
  <c r="B112"/>
  <c r="L112"/>
  <c r="O112"/>
  <c r="R112"/>
  <c r="T112"/>
  <c r="U112"/>
  <c r="I111"/>
  <c r="K111"/>
  <c r="L111"/>
  <c r="O111"/>
  <c r="R111"/>
  <c r="T111"/>
  <c r="U111"/>
  <c r="H116"/>
  <c r="I116"/>
  <c r="Q116"/>
  <c r="R116"/>
  <c r="L116"/>
  <c r="N116"/>
  <c r="O116"/>
  <c r="T116"/>
  <c r="U116"/>
  <c r="I115"/>
  <c r="K115"/>
  <c r="L115"/>
  <c r="N115"/>
  <c r="O115"/>
  <c r="B115"/>
  <c r="Q115"/>
  <c r="R115"/>
  <c r="T115"/>
  <c r="U115"/>
  <c r="H117"/>
  <c r="I117"/>
  <c r="K117"/>
  <c r="L117"/>
  <c r="N117"/>
  <c r="O117"/>
  <c r="Q117"/>
  <c r="R117"/>
  <c r="T117"/>
  <c r="U117"/>
  <c r="H118"/>
  <c r="I118"/>
  <c r="K118"/>
  <c r="L118"/>
  <c r="N118"/>
  <c r="O118"/>
  <c r="Q118"/>
  <c r="R118"/>
  <c r="T118"/>
  <c r="U118"/>
  <c r="H119"/>
  <c r="I119"/>
  <c r="K119"/>
  <c r="L119"/>
  <c r="N119"/>
  <c r="O119"/>
  <c r="Q119"/>
  <c r="R119"/>
  <c r="T119"/>
  <c r="U119"/>
  <c r="H110"/>
  <c r="I110"/>
  <c r="K110"/>
  <c r="L110"/>
  <c r="N110"/>
  <c r="O110"/>
  <c r="R110"/>
  <c r="T110"/>
  <c r="U110"/>
  <c r="H120"/>
  <c r="I120"/>
  <c r="K120"/>
  <c r="L120"/>
  <c r="Q120"/>
  <c r="R120"/>
  <c r="N120"/>
  <c r="O120"/>
  <c r="T120"/>
  <c r="U120"/>
  <c r="B120"/>
  <c r="H121"/>
  <c r="I121"/>
  <c r="K121"/>
  <c r="L121"/>
  <c r="N121"/>
  <c r="O121"/>
  <c r="Q121"/>
  <c r="R121"/>
  <c r="T121"/>
  <c r="U121"/>
  <c r="H122"/>
  <c r="I122"/>
  <c r="K122"/>
  <c r="L122"/>
  <c r="N122"/>
  <c r="O122"/>
  <c r="B122"/>
  <c r="Q122"/>
  <c r="R122"/>
  <c r="T122"/>
  <c r="U122"/>
  <c r="H123"/>
  <c r="I123"/>
  <c r="K123"/>
  <c r="L123"/>
  <c r="N123"/>
  <c r="O123"/>
  <c r="Q123"/>
  <c r="R123"/>
  <c r="T123"/>
  <c r="U123"/>
  <c r="H124"/>
  <c r="I124"/>
  <c r="K124"/>
  <c r="L124"/>
  <c r="N124"/>
  <c r="O124"/>
  <c r="Q124"/>
  <c r="R124"/>
  <c r="T124"/>
  <c r="U124"/>
  <c r="H125"/>
  <c r="I125"/>
  <c r="K125"/>
  <c r="L125"/>
  <c r="N125"/>
  <c r="O125"/>
  <c r="Q125"/>
  <c r="R125"/>
  <c r="T125"/>
  <c r="U125"/>
  <c r="H126"/>
  <c r="I126"/>
  <c r="K126"/>
  <c r="L126"/>
  <c r="B126"/>
  <c r="N126"/>
  <c r="O126"/>
  <c r="Q126"/>
  <c r="R126"/>
  <c r="T126"/>
  <c r="U126"/>
  <c r="H127"/>
  <c r="I127"/>
  <c r="B127"/>
  <c r="K127"/>
  <c r="L127"/>
  <c r="N127"/>
  <c r="O127"/>
  <c r="Q127"/>
  <c r="R127"/>
  <c r="T127"/>
  <c r="U127"/>
  <c r="H128"/>
  <c r="I128"/>
  <c r="K128"/>
  <c r="L128"/>
  <c r="Q128"/>
  <c r="R128"/>
  <c r="N128"/>
  <c r="O128"/>
  <c r="T128"/>
  <c r="U128"/>
  <c r="B128"/>
  <c r="H129"/>
  <c r="I129"/>
  <c r="K129"/>
  <c r="L129"/>
  <c r="N129"/>
  <c r="O129"/>
  <c r="Q129"/>
  <c r="R129"/>
  <c r="T129"/>
  <c r="U129"/>
  <c r="W129"/>
  <c r="X129" s="1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AB2" i="5"/>
  <c r="C8" s="1"/>
  <c r="AB3"/>
  <c r="C9"/>
  <c r="H32"/>
  <c r="I32" s="1"/>
  <c r="Q32"/>
  <c r="R32" s="1"/>
  <c r="L32"/>
  <c r="O32"/>
  <c r="T32"/>
  <c r="U32" s="1"/>
  <c r="I14"/>
  <c r="L14"/>
  <c r="O14"/>
  <c r="R14"/>
  <c r="T14"/>
  <c r="U14"/>
  <c r="B14" s="1"/>
  <c r="I12"/>
  <c r="L12"/>
  <c r="O12"/>
  <c r="R12"/>
  <c r="T12"/>
  <c r="U12" s="1"/>
  <c r="B12" s="1"/>
  <c r="I13"/>
  <c r="L13"/>
  <c r="O13"/>
  <c r="R13"/>
  <c r="T13"/>
  <c r="U13" s="1"/>
  <c r="H11"/>
  <c r="I11" s="1"/>
  <c r="L11"/>
  <c r="O11"/>
  <c r="R11"/>
  <c r="T11"/>
  <c r="U11" s="1"/>
  <c r="H15"/>
  <c r="I15" s="1"/>
  <c r="L15"/>
  <c r="O15"/>
  <c r="R15"/>
  <c r="T15"/>
  <c r="U15" s="1"/>
  <c r="H17"/>
  <c r="I17" s="1"/>
  <c r="L17"/>
  <c r="O17"/>
  <c r="R17"/>
  <c r="T17"/>
  <c r="U17" s="1"/>
  <c r="H33"/>
  <c r="I33" s="1"/>
  <c r="L33"/>
  <c r="O33"/>
  <c r="Q33"/>
  <c r="R33" s="1"/>
  <c r="T33"/>
  <c r="U33" s="1"/>
  <c r="I16"/>
  <c r="L16"/>
  <c r="O16"/>
  <c r="R16"/>
  <c r="T16"/>
  <c r="U16"/>
  <c r="B16" s="1"/>
  <c r="H18"/>
  <c r="I18" s="1"/>
  <c r="L18"/>
  <c r="O18"/>
  <c r="R18"/>
  <c r="T18"/>
  <c r="U18" s="1"/>
  <c r="H35"/>
  <c r="I35" s="1"/>
  <c r="L35"/>
  <c r="O35"/>
  <c r="Q35"/>
  <c r="R35" s="1"/>
  <c r="T35"/>
  <c r="U35" s="1"/>
  <c r="H42"/>
  <c r="I42" s="1"/>
  <c r="L42"/>
  <c r="N42"/>
  <c r="O42" s="1"/>
  <c r="Q42"/>
  <c r="R42" s="1"/>
  <c r="T42"/>
  <c r="U42" s="1"/>
  <c r="I22"/>
  <c r="L22"/>
  <c r="O22"/>
  <c r="R22"/>
  <c r="T22"/>
  <c r="U22" s="1"/>
  <c r="H20"/>
  <c r="I20" s="1"/>
  <c r="L20"/>
  <c r="O20"/>
  <c r="R20"/>
  <c r="T20"/>
  <c r="U20"/>
  <c r="I34"/>
  <c r="L34"/>
  <c r="N34"/>
  <c r="O34" s="1"/>
  <c r="Q34"/>
  <c r="R34" s="1"/>
  <c r="T34"/>
  <c r="U34" s="1"/>
  <c r="H25"/>
  <c r="L25"/>
  <c r="O25"/>
  <c r="R25"/>
  <c r="T25"/>
  <c r="U25" s="1"/>
  <c r="B25" s="1"/>
  <c r="H24"/>
  <c r="I24" s="1"/>
  <c r="L24"/>
  <c r="N24"/>
  <c r="O24" s="1"/>
  <c r="R24"/>
  <c r="T24"/>
  <c r="U24"/>
  <c r="I21"/>
  <c r="L21"/>
  <c r="O21"/>
  <c r="R21"/>
  <c r="T21"/>
  <c r="U21"/>
  <c r="H28"/>
  <c r="I28"/>
  <c r="L28"/>
  <c r="O28"/>
  <c r="T28"/>
  <c r="U28"/>
  <c r="H23"/>
  <c r="I23"/>
  <c r="L23"/>
  <c r="N23"/>
  <c r="O23" s="1"/>
  <c r="R23"/>
  <c r="T23"/>
  <c r="U23" s="1"/>
  <c r="H48"/>
  <c r="I48" s="1"/>
  <c r="Q48"/>
  <c r="R48" s="1"/>
  <c r="L48"/>
  <c r="N48"/>
  <c r="O48" s="1"/>
  <c r="T48"/>
  <c r="U48" s="1"/>
  <c r="I38"/>
  <c r="L38"/>
  <c r="N38"/>
  <c r="O38" s="1"/>
  <c r="Q38"/>
  <c r="R38" s="1"/>
  <c r="T38"/>
  <c r="U38" s="1"/>
  <c r="I29"/>
  <c r="L29"/>
  <c r="N29"/>
  <c r="O29" s="1"/>
  <c r="Q29"/>
  <c r="R29" s="1"/>
  <c r="T29"/>
  <c r="U29" s="1"/>
  <c r="H46"/>
  <c r="I46" s="1"/>
  <c r="L46"/>
  <c r="O46"/>
  <c r="Q46"/>
  <c r="R46" s="1"/>
  <c r="T46"/>
  <c r="U46" s="1"/>
  <c r="H27"/>
  <c r="L27"/>
  <c r="O27"/>
  <c r="R27"/>
  <c r="T27"/>
  <c r="U27" s="1"/>
  <c r="B27" s="1"/>
  <c r="I41"/>
  <c r="Q41"/>
  <c r="R41" s="1"/>
  <c r="L41"/>
  <c r="T41"/>
  <c r="U41" s="1"/>
  <c r="N41"/>
  <c r="I26"/>
  <c r="L26"/>
  <c r="N26"/>
  <c r="O26"/>
  <c r="R26"/>
  <c r="T26"/>
  <c r="U26" s="1"/>
  <c r="B26" s="1"/>
  <c r="H31"/>
  <c r="I31" s="1"/>
  <c r="L31"/>
  <c r="N31"/>
  <c r="O31"/>
  <c r="Q31"/>
  <c r="R31"/>
  <c r="T31"/>
  <c r="U31"/>
  <c r="I39"/>
  <c r="L39"/>
  <c r="N39"/>
  <c r="O39" s="1"/>
  <c r="Q39"/>
  <c r="R39" s="1"/>
  <c r="T39"/>
  <c r="U39" s="1"/>
  <c r="H60"/>
  <c r="I60" s="1"/>
  <c r="K60"/>
  <c r="L60" s="1"/>
  <c r="N60"/>
  <c r="O60" s="1"/>
  <c r="Q60"/>
  <c r="R60" s="1"/>
  <c r="T60"/>
  <c r="U60" s="1"/>
  <c r="H49"/>
  <c r="I49" s="1"/>
  <c r="K49"/>
  <c r="L49" s="1"/>
  <c r="N49"/>
  <c r="O49" s="1"/>
  <c r="Q49"/>
  <c r="R49" s="1"/>
  <c r="T49"/>
  <c r="U49" s="1"/>
  <c r="I36"/>
  <c r="K36"/>
  <c r="L36" s="1"/>
  <c r="N36"/>
  <c r="O36" s="1"/>
  <c r="Q36"/>
  <c r="R36" s="1"/>
  <c r="T36"/>
  <c r="U36" s="1"/>
  <c r="I37"/>
  <c r="Q37"/>
  <c r="R37" s="1"/>
  <c r="K37"/>
  <c r="L37" s="1"/>
  <c r="N37"/>
  <c r="O37" s="1"/>
  <c r="T37"/>
  <c r="U37" s="1"/>
  <c r="I43"/>
  <c r="K43"/>
  <c r="L43" s="1"/>
  <c r="Q43"/>
  <c r="R43" s="1"/>
  <c r="N43"/>
  <c r="O43" s="1"/>
  <c r="T43"/>
  <c r="U43" s="1"/>
  <c r="I44"/>
  <c r="K44"/>
  <c r="L44" s="1"/>
  <c r="N44"/>
  <c r="O44" s="1"/>
  <c r="Q44"/>
  <c r="R44" s="1"/>
  <c r="T44"/>
  <c r="U44" s="1"/>
  <c r="I45"/>
  <c r="K45"/>
  <c r="L45" s="1"/>
  <c r="N45"/>
  <c r="O45" s="1"/>
  <c r="Q45"/>
  <c r="R45" s="1"/>
  <c r="T45"/>
  <c r="U45" s="1"/>
  <c r="H19"/>
  <c r="I19" s="1"/>
  <c r="K19"/>
  <c r="L19" s="1"/>
  <c r="O19"/>
  <c r="R19"/>
  <c r="T19"/>
  <c r="U19" s="1"/>
  <c r="H50"/>
  <c r="I50" s="1"/>
  <c r="K50"/>
  <c r="L50" s="1"/>
  <c r="N50"/>
  <c r="O50" s="1"/>
  <c r="Q50"/>
  <c r="R50" s="1"/>
  <c r="T50"/>
  <c r="U50" s="1"/>
  <c r="H30"/>
  <c r="I30" s="1"/>
  <c r="K30"/>
  <c r="L30" s="1"/>
  <c r="O30"/>
  <c r="Q30"/>
  <c r="R30" s="1"/>
  <c r="T30"/>
  <c r="U30" s="1"/>
  <c r="H51"/>
  <c r="I51" s="1"/>
  <c r="K51"/>
  <c r="L51" s="1"/>
  <c r="N51"/>
  <c r="O51" s="1"/>
  <c r="Q51"/>
  <c r="R51" s="1"/>
  <c r="T51"/>
  <c r="U51" s="1"/>
  <c r="H52"/>
  <c r="I52" s="1"/>
  <c r="Q52"/>
  <c r="R52" s="1"/>
  <c r="K52"/>
  <c r="L52" s="1"/>
  <c r="N52"/>
  <c r="O52" s="1"/>
  <c r="T52"/>
  <c r="U52" s="1"/>
  <c r="H53"/>
  <c r="I53" s="1"/>
  <c r="Q53"/>
  <c r="R53" s="1"/>
  <c r="K53"/>
  <c r="L53" s="1"/>
  <c r="N53"/>
  <c r="O53" s="1"/>
  <c r="T53"/>
  <c r="U53" s="1"/>
  <c r="H54"/>
  <c r="I54" s="1"/>
  <c r="K54"/>
  <c r="L54" s="1"/>
  <c r="N54"/>
  <c r="O54" s="1"/>
  <c r="Q54"/>
  <c r="R54" s="1"/>
  <c r="T54"/>
  <c r="U54" s="1"/>
  <c r="H55"/>
  <c r="I55" s="1"/>
  <c r="K55"/>
  <c r="L55" s="1"/>
  <c r="N55"/>
  <c r="O55" s="1"/>
  <c r="Q55"/>
  <c r="R55" s="1"/>
  <c r="T55"/>
  <c r="U55" s="1"/>
  <c r="H56"/>
  <c r="I56" s="1"/>
  <c r="K56"/>
  <c r="L56" s="1"/>
  <c r="N56"/>
  <c r="O56" s="1"/>
  <c r="Q56"/>
  <c r="R56" s="1"/>
  <c r="T56"/>
  <c r="U56" s="1"/>
  <c r="H47"/>
  <c r="I47" s="1"/>
  <c r="K47"/>
  <c r="L47" s="1"/>
  <c r="O47"/>
  <c r="Q47"/>
  <c r="R47" s="1"/>
  <c r="T47"/>
  <c r="U47" s="1"/>
  <c r="H57"/>
  <c r="I57" s="1"/>
  <c r="K57"/>
  <c r="L57" s="1"/>
  <c r="N57"/>
  <c r="O57" s="1"/>
  <c r="Q57"/>
  <c r="R57" s="1"/>
  <c r="T57"/>
  <c r="U57" s="1"/>
  <c r="H58"/>
  <c r="I58" s="1"/>
  <c r="K58"/>
  <c r="L58" s="1"/>
  <c r="N58"/>
  <c r="O58" s="1"/>
  <c r="Q58"/>
  <c r="R58" s="1"/>
  <c r="T58"/>
  <c r="U58" s="1"/>
  <c r="H59"/>
  <c r="I59" s="1"/>
  <c r="Q59"/>
  <c r="R59" s="1"/>
  <c r="K59"/>
  <c r="L59" s="1"/>
  <c r="N59"/>
  <c r="O59" s="1"/>
  <c r="T59"/>
  <c r="U59" s="1"/>
  <c r="H40"/>
  <c r="I40" s="1"/>
  <c r="K40"/>
  <c r="L40" s="1"/>
  <c r="O40"/>
  <c r="Q40"/>
  <c r="R40"/>
  <c r="T40"/>
  <c r="U40"/>
  <c r="H61"/>
  <c r="I61"/>
  <c r="K61"/>
  <c r="L61"/>
  <c r="N61"/>
  <c r="O61"/>
  <c r="Q61"/>
  <c r="R61"/>
  <c r="T61"/>
  <c r="U61"/>
  <c r="H62"/>
  <c r="I62"/>
  <c r="Q62"/>
  <c r="R62"/>
  <c r="K62"/>
  <c r="L62"/>
  <c r="N62"/>
  <c r="O62"/>
  <c r="T62"/>
  <c r="U62"/>
  <c r="H63"/>
  <c r="I63"/>
  <c r="Q63"/>
  <c r="R63"/>
  <c r="K63"/>
  <c r="L63"/>
  <c r="N63"/>
  <c r="O63"/>
  <c r="T63"/>
  <c r="U63"/>
  <c r="H64"/>
  <c r="I64"/>
  <c r="Q64"/>
  <c r="R64"/>
  <c r="K64"/>
  <c r="L64"/>
  <c r="N64"/>
  <c r="O64"/>
  <c r="T64"/>
  <c r="U64" s="1"/>
  <c r="H65"/>
  <c r="I65" s="1"/>
  <c r="Q65"/>
  <c r="R65" s="1"/>
  <c r="K65"/>
  <c r="L65" s="1"/>
  <c r="N65"/>
  <c r="O65" s="1"/>
  <c r="T65"/>
  <c r="U65" s="1"/>
  <c r="H66"/>
  <c r="I66" s="1"/>
  <c r="K66"/>
  <c r="L66" s="1"/>
  <c r="N66"/>
  <c r="O66" s="1"/>
  <c r="Q66"/>
  <c r="R66" s="1"/>
  <c r="T66"/>
  <c r="U66" s="1"/>
  <c r="H67"/>
  <c r="I67" s="1"/>
  <c r="K67"/>
  <c r="L67" s="1"/>
  <c r="N67"/>
  <c r="O67" s="1"/>
  <c r="Q67"/>
  <c r="R67" s="1"/>
  <c r="T67"/>
  <c r="U67" s="1"/>
  <c r="H68"/>
  <c r="I68" s="1"/>
  <c r="K68"/>
  <c r="L68" s="1"/>
  <c r="Q68"/>
  <c r="R68"/>
  <c r="N68"/>
  <c r="O68"/>
  <c r="T68"/>
  <c r="U68"/>
  <c r="H69"/>
  <c r="I69"/>
  <c r="Q69"/>
  <c r="R69"/>
  <c r="K69"/>
  <c r="L69"/>
  <c r="N69"/>
  <c r="O69"/>
  <c r="T69"/>
  <c r="U69"/>
  <c r="H70"/>
  <c r="I70"/>
  <c r="K70"/>
  <c r="L70" s="1"/>
  <c r="N70"/>
  <c r="O70" s="1"/>
  <c r="Q70"/>
  <c r="R70" s="1"/>
  <c r="T70"/>
  <c r="U70" s="1"/>
  <c r="H71"/>
  <c r="I71" s="1"/>
  <c r="Q71"/>
  <c r="R71" s="1"/>
  <c r="K71"/>
  <c r="L71" s="1"/>
  <c r="N71"/>
  <c r="O71" s="1"/>
  <c r="T71"/>
  <c r="U71" s="1"/>
  <c r="H72"/>
  <c r="I72" s="1"/>
  <c r="K72"/>
  <c r="L72" s="1"/>
  <c r="N72"/>
  <c r="O72" s="1"/>
  <c r="Q72"/>
  <c r="R72" s="1"/>
  <c r="T72"/>
  <c r="U72" s="1"/>
  <c r="H73"/>
  <c r="I73" s="1"/>
  <c r="K73"/>
  <c r="L73" s="1"/>
  <c r="N73"/>
  <c r="O73" s="1"/>
  <c r="Q73"/>
  <c r="R73" s="1"/>
  <c r="T73"/>
  <c r="U73" s="1"/>
  <c r="H74"/>
  <c r="I74" s="1"/>
  <c r="K74"/>
  <c r="L74" s="1"/>
  <c r="N74"/>
  <c r="O74" s="1"/>
  <c r="Q74"/>
  <c r="R74" s="1"/>
  <c r="T74"/>
  <c r="U74" s="1"/>
  <c r="H75"/>
  <c r="I75" s="1"/>
  <c r="K75"/>
  <c r="L75" s="1"/>
  <c r="Q75"/>
  <c r="R75" s="1"/>
  <c r="N75"/>
  <c r="O75" s="1"/>
  <c r="T75"/>
  <c r="U75" s="1"/>
  <c r="H76"/>
  <c r="I76" s="1"/>
  <c r="Q76"/>
  <c r="R76" s="1"/>
  <c r="K76"/>
  <c r="L76" s="1"/>
  <c r="N76"/>
  <c r="O76" s="1"/>
  <c r="T76"/>
  <c r="U76" s="1"/>
  <c r="H77"/>
  <c r="I77" s="1"/>
  <c r="K77"/>
  <c r="L77" s="1"/>
  <c r="N77"/>
  <c r="O77" s="1"/>
  <c r="Q77"/>
  <c r="R77" s="1"/>
  <c r="T77"/>
  <c r="U77" s="1"/>
  <c r="H78"/>
  <c r="I78" s="1"/>
  <c r="Q78"/>
  <c r="R78" s="1"/>
  <c r="K78"/>
  <c r="L78" s="1"/>
  <c r="N78"/>
  <c r="O78" s="1"/>
  <c r="T78"/>
  <c r="U78" s="1"/>
  <c r="H79"/>
  <c r="I79" s="1"/>
  <c r="K79"/>
  <c r="L79" s="1"/>
  <c r="N79"/>
  <c r="O79" s="1"/>
  <c r="Q79"/>
  <c r="R79" s="1"/>
  <c r="T79"/>
  <c r="U79" s="1"/>
  <c r="H80"/>
  <c r="I80" s="1"/>
  <c r="K80"/>
  <c r="L80" s="1"/>
  <c r="N80"/>
  <c r="O80" s="1"/>
  <c r="Q80"/>
  <c r="R80" s="1"/>
  <c r="T80"/>
  <c r="U80" s="1"/>
  <c r="H81"/>
  <c r="I81" s="1"/>
  <c r="K81"/>
  <c r="L81" s="1"/>
  <c r="Q81"/>
  <c r="R81" s="1"/>
  <c r="N81"/>
  <c r="O81" s="1"/>
  <c r="T81"/>
  <c r="U81" s="1"/>
  <c r="H82"/>
  <c r="I82" s="1"/>
  <c r="K82"/>
  <c r="L82" s="1"/>
  <c r="N82"/>
  <c r="O82" s="1"/>
  <c r="Q82"/>
  <c r="R82" s="1"/>
  <c r="T82"/>
  <c r="U82"/>
  <c r="H83"/>
  <c r="I83"/>
  <c r="K83"/>
  <c r="L83"/>
  <c r="N83"/>
  <c r="O83"/>
  <c r="Q83"/>
  <c r="R83"/>
  <c r="T83"/>
  <c r="U83"/>
  <c r="H84"/>
  <c r="I84"/>
  <c r="K84"/>
  <c r="L84"/>
  <c r="N84"/>
  <c r="O84"/>
  <c r="Q84"/>
  <c r="R84"/>
  <c r="T84"/>
  <c r="U84"/>
  <c r="H85"/>
  <c r="I85"/>
  <c r="K85"/>
  <c r="L85"/>
  <c r="N85"/>
  <c r="O85"/>
  <c r="Q85"/>
  <c r="R85"/>
  <c r="T85"/>
  <c r="U85"/>
  <c r="H86"/>
  <c r="I86"/>
  <c r="K86"/>
  <c r="L86"/>
  <c r="Q86"/>
  <c r="R86"/>
  <c r="N86"/>
  <c r="O86"/>
  <c r="T86"/>
  <c r="U86"/>
  <c r="H87"/>
  <c r="I87"/>
  <c r="K87"/>
  <c r="L87"/>
  <c r="Q87"/>
  <c r="R87"/>
  <c r="N87"/>
  <c r="O87"/>
  <c r="T87"/>
  <c r="U87"/>
  <c r="H88"/>
  <c r="I88" s="1"/>
  <c r="K88"/>
  <c r="L88" s="1"/>
  <c r="N88"/>
  <c r="O88" s="1"/>
  <c r="Q88"/>
  <c r="R88" s="1"/>
  <c r="T88"/>
  <c r="U88" s="1"/>
  <c r="H89"/>
  <c r="I89" s="1"/>
  <c r="K89"/>
  <c r="L89" s="1"/>
  <c r="N89"/>
  <c r="O89" s="1"/>
  <c r="Q89"/>
  <c r="R89" s="1"/>
  <c r="T89"/>
  <c r="U89" s="1"/>
  <c r="H90"/>
  <c r="I90" s="1"/>
  <c r="K90"/>
  <c r="L90" s="1"/>
  <c r="N90"/>
  <c r="O90" s="1"/>
  <c r="Q90"/>
  <c r="R90" s="1"/>
  <c r="T90"/>
  <c r="U90" s="1"/>
  <c r="H91"/>
  <c r="K91"/>
  <c r="N91"/>
  <c r="Q91"/>
  <c r="T91"/>
  <c r="H92"/>
  <c r="I92"/>
  <c r="K92"/>
  <c r="L92"/>
  <c r="N92"/>
  <c r="O92"/>
  <c r="Q92"/>
  <c r="R92"/>
  <c r="T92"/>
  <c r="U92"/>
  <c r="I111"/>
  <c r="L111"/>
  <c r="O111"/>
  <c r="B111"/>
  <c r="R111"/>
  <c r="T111"/>
  <c r="U111"/>
  <c r="H110"/>
  <c r="I110"/>
  <c r="B110"/>
  <c r="L110"/>
  <c r="O110"/>
  <c r="R110"/>
  <c r="T110"/>
  <c r="U110"/>
  <c r="H112"/>
  <c r="I112"/>
  <c r="L112"/>
  <c r="O112"/>
  <c r="R112"/>
  <c r="T112"/>
  <c r="U112"/>
  <c r="H114"/>
  <c r="I114"/>
  <c r="L114"/>
  <c r="O114"/>
  <c r="Q114"/>
  <c r="R114"/>
  <c r="T114"/>
  <c r="U114"/>
  <c r="H113"/>
  <c r="I113"/>
  <c r="K113"/>
  <c r="L113"/>
  <c r="N113"/>
  <c r="O113"/>
  <c r="R113"/>
  <c r="T113"/>
  <c r="U113"/>
  <c r="H115"/>
  <c r="I115"/>
  <c r="K115"/>
  <c r="L115"/>
  <c r="N115"/>
  <c r="O115"/>
  <c r="Q115"/>
  <c r="R115"/>
  <c r="T115"/>
  <c r="U115"/>
  <c r="H116"/>
  <c r="I116"/>
  <c r="K116"/>
  <c r="L116"/>
  <c r="B116"/>
  <c r="N116"/>
  <c r="O116"/>
  <c r="Q116"/>
  <c r="R116"/>
  <c r="T116"/>
  <c r="U116"/>
  <c r="H117"/>
  <c r="I117"/>
  <c r="B117"/>
  <c r="K117"/>
  <c r="L117"/>
  <c r="N117"/>
  <c r="O117"/>
  <c r="Q117"/>
  <c r="R117"/>
  <c r="T117"/>
  <c r="U117"/>
  <c r="H118"/>
  <c r="I118"/>
  <c r="K118"/>
  <c r="L118"/>
  <c r="N118"/>
  <c r="O118"/>
  <c r="Q118"/>
  <c r="R118"/>
  <c r="T118"/>
  <c r="U118"/>
  <c r="H119"/>
  <c r="I119"/>
  <c r="K119"/>
  <c r="L119"/>
  <c r="N119"/>
  <c r="O119"/>
  <c r="Q119"/>
  <c r="R119"/>
  <c r="T119"/>
  <c r="U119"/>
  <c r="H120"/>
  <c r="I120"/>
  <c r="K120"/>
  <c r="L120"/>
  <c r="B120"/>
  <c r="N120"/>
  <c r="O120"/>
  <c r="Q120"/>
  <c r="R120"/>
  <c r="T120"/>
  <c r="U120"/>
  <c r="H121"/>
  <c r="I121"/>
  <c r="B121"/>
  <c r="K121"/>
  <c r="L121"/>
  <c r="Q121"/>
  <c r="R121"/>
  <c r="N121"/>
  <c r="O121"/>
  <c r="T121"/>
  <c r="U121"/>
  <c r="H122"/>
  <c r="I122"/>
  <c r="K122"/>
  <c r="L122"/>
  <c r="N122"/>
  <c r="O122"/>
  <c r="Q122"/>
  <c r="R122"/>
  <c r="T122"/>
  <c r="U122"/>
  <c r="H123"/>
  <c r="I123"/>
  <c r="B123"/>
  <c r="K123"/>
  <c r="L123"/>
  <c r="N123"/>
  <c r="O123"/>
  <c r="Q123"/>
  <c r="R123"/>
  <c r="T123"/>
  <c r="U123"/>
  <c r="H124"/>
  <c r="I124"/>
  <c r="K124"/>
  <c r="L124"/>
  <c r="N124"/>
  <c r="O124"/>
  <c r="Q124"/>
  <c r="R124"/>
  <c r="T124"/>
  <c r="U124"/>
  <c r="H125"/>
  <c r="I125"/>
  <c r="Q125"/>
  <c r="R125"/>
  <c r="K125"/>
  <c r="L125"/>
  <c r="N125"/>
  <c r="O125"/>
  <c r="T125"/>
  <c r="U125"/>
  <c r="H126"/>
  <c r="I126"/>
  <c r="K126"/>
  <c r="L126"/>
  <c r="Q126"/>
  <c r="R126"/>
  <c r="N126"/>
  <c r="O126"/>
  <c r="T126"/>
  <c r="U126"/>
  <c r="H127"/>
  <c r="I127"/>
  <c r="Q127"/>
  <c r="R127"/>
  <c r="K127"/>
  <c r="L127"/>
  <c r="N127"/>
  <c r="O127"/>
  <c r="T127"/>
  <c r="U127"/>
  <c r="H128"/>
  <c r="I128"/>
  <c r="K128"/>
  <c r="L128"/>
  <c r="N128"/>
  <c r="O128"/>
  <c r="Q128"/>
  <c r="R128"/>
  <c r="B128"/>
  <c r="T128"/>
  <c r="U128"/>
  <c r="H129"/>
  <c r="I129"/>
  <c r="K129"/>
  <c r="L129"/>
  <c r="N129"/>
  <c r="O129"/>
  <c r="Q129"/>
  <c r="R129"/>
  <c r="T129"/>
  <c r="U129"/>
  <c r="W129"/>
  <c r="X129" s="1"/>
  <c r="C143"/>
  <c r="D143"/>
  <c r="E143"/>
  <c r="F143"/>
  <c r="S143"/>
  <c r="U143"/>
  <c r="AD143"/>
  <c r="AH143"/>
  <c r="C144"/>
  <c r="D144"/>
  <c r="E144"/>
  <c r="F144"/>
  <c r="S144"/>
  <c r="U144"/>
  <c r="AD144"/>
  <c r="AH144"/>
  <c r="C145"/>
  <c r="D145"/>
  <c r="E145"/>
  <c r="F145"/>
  <c r="S145"/>
  <c r="U145"/>
  <c r="AD145"/>
  <c r="AH145"/>
  <c r="C146"/>
  <c r="D146"/>
  <c r="E146"/>
  <c r="F146"/>
  <c r="S146"/>
  <c r="U146"/>
  <c r="AD146"/>
  <c r="AH146"/>
  <c r="C147"/>
  <c r="D147"/>
  <c r="E147"/>
  <c r="F147"/>
  <c r="S147"/>
  <c r="U147"/>
  <c r="AD147"/>
  <c r="AH147"/>
  <c r="C148"/>
  <c r="D148"/>
  <c r="F148"/>
  <c r="S148"/>
  <c r="U148"/>
  <c r="AD148"/>
  <c r="AH148"/>
  <c r="C149"/>
  <c r="D149"/>
  <c r="E149"/>
  <c r="F149"/>
  <c r="S149"/>
  <c r="U149"/>
  <c r="AD149"/>
  <c r="AH149"/>
  <c r="C150"/>
  <c r="D150"/>
  <c r="E150"/>
  <c r="F150"/>
  <c r="S150"/>
  <c r="U150"/>
  <c r="AD150"/>
  <c r="AH150"/>
  <c r="C151"/>
  <c r="D151"/>
  <c r="E151"/>
  <c r="F151"/>
  <c r="S151"/>
  <c r="U151"/>
  <c r="AD151"/>
  <c r="AH151"/>
  <c r="C152"/>
  <c r="D152"/>
  <c r="E152"/>
  <c r="F152"/>
  <c r="S152"/>
  <c r="U152"/>
  <c r="AD152"/>
  <c r="AH152"/>
  <c r="C153"/>
  <c r="D153"/>
  <c r="E153"/>
  <c r="F153"/>
  <c r="S153"/>
  <c r="U153"/>
  <c r="AD153"/>
  <c r="AH153"/>
  <c r="C154"/>
  <c r="D154"/>
  <c r="E154"/>
  <c r="F154"/>
  <c r="S154"/>
  <c r="U154"/>
  <c r="AD154"/>
  <c r="AH154"/>
  <c r="C155"/>
  <c r="D155"/>
  <c r="E155"/>
  <c r="F155"/>
  <c r="S155"/>
  <c r="U155"/>
  <c r="AD155"/>
  <c r="AH155"/>
  <c r="C156"/>
  <c r="D156"/>
  <c r="E156"/>
  <c r="F156"/>
  <c r="S156"/>
  <c r="U156"/>
  <c r="AD156"/>
  <c r="AH156"/>
  <c r="C157"/>
  <c r="D157"/>
  <c r="E157"/>
  <c r="F157"/>
  <c r="S157"/>
  <c r="U157"/>
  <c r="AD157"/>
  <c r="AH157"/>
  <c r="C158"/>
  <c r="D158"/>
  <c r="E158"/>
  <c r="F158"/>
  <c r="S158"/>
  <c r="U158"/>
  <c r="AD158"/>
  <c r="AH158"/>
  <c r="C159"/>
  <c r="D159"/>
  <c r="E159"/>
  <c r="F159"/>
  <c r="S159"/>
  <c r="U159"/>
  <c r="AD159"/>
  <c r="AH159"/>
  <c r="C160"/>
  <c r="D160"/>
  <c r="E160"/>
  <c r="F160"/>
  <c r="S160"/>
  <c r="U160"/>
  <c r="AD160"/>
  <c r="AH160"/>
  <c r="C161"/>
  <c r="D161"/>
  <c r="E161"/>
  <c r="F161"/>
  <c r="S161"/>
  <c r="U161"/>
  <c r="AD161"/>
  <c r="AH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D166"/>
  <c r="E166"/>
  <c r="F166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E223"/>
  <c r="F223"/>
  <c r="B125" i="4"/>
  <c r="B85"/>
  <c r="B120" i="3"/>
  <c r="B128" i="2"/>
  <c r="B120"/>
  <c r="B86"/>
  <c r="B70"/>
  <c r="B88"/>
  <c r="B126"/>
  <c r="B125"/>
  <c r="B116"/>
  <c r="B90"/>
  <c r="B82"/>
  <c r="B66"/>
  <c r="B84"/>
  <c r="B68"/>
  <c r="B48"/>
  <c r="B40"/>
  <c r="B50"/>
  <c r="B42"/>
  <c r="B121" i="1"/>
  <c r="B44" i="2"/>
  <c r="B56"/>
  <c r="B46"/>
  <c r="B38"/>
  <c r="B114" i="1"/>
  <c r="B72"/>
  <c r="B66"/>
  <c r="B62"/>
  <c r="B48"/>
  <c r="B89"/>
  <c r="B88"/>
  <c r="B85"/>
  <c r="B84"/>
  <c r="B81"/>
  <c r="B80"/>
  <c r="B46"/>
  <c r="B34"/>
  <c r="B18"/>
  <c r="B90"/>
  <c r="B86"/>
  <c r="B82"/>
  <c r="B30"/>
  <c r="B58"/>
  <c r="B51"/>
  <c r="B42"/>
  <c r="B35"/>
  <c r="B26"/>
  <c r="B19"/>
  <c r="B54"/>
  <c r="B47"/>
  <c r="B38"/>
  <c r="B22"/>
  <c r="B63"/>
  <c r="B27"/>
  <c r="B59"/>
  <c r="B55"/>
  <c r="B23"/>
  <c r="B11"/>
  <c r="B122" i="5"/>
  <c r="B124"/>
  <c r="B122" i="3"/>
  <c r="B73" i="2"/>
  <c r="B127" i="1"/>
  <c r="B121" i="3"/>
  <c r="B127" i="2"/>
  <c r="B77"/>
  <c r="B45"/>
  <c r="B87"/>
  <c r="B83"/>
  <c r="B81"/>
  <c r="B39"/>
  <c r="B37"/>
  <c r="B60" i="1"/>
  <c r="B56"/>
  <c r="B52"/>
  <c r="B50"/>
  <c r="B45"/>
  <c r="B41" i="2"/>
  <c r="B47"/>
  <c r="B112" i="1"/>
  <c r="B83"/>
  <c r="B124"/>
  <c r="B87"/>
  <c r="B70"/>
  <c r="B68"/>
  <c r="B64"/>
  <c r="B57"/>
  <c r="B49"/>
  <c r="B41"/>
  <c r="B40"/>
  <c r="B33"/>
  <c r="B32"/>
  <c r="B115"/>
  <c r="B36"/>
  <c r="B13"/>
  <c r="B25"/>
  <c r="B24"/>
  <c r="B16"/>
  <c r="B15"/>
  <c r="B114" i="5"/>
  <c r="B27" i="3"/>
  <c r="B110"/>
  <c r="B112"/>
  <c r="B13" i="2"/>
  <c r="B111"/>
  <c r="B114"/>
  <c r="B63" i="5"/>
  <c r="B28"/>
  <c r="B113" i="4"/>
  <c r="B116"/>
  <c r="B111"/>
  <c r="B20"/>
  <c r="B26"/>
  <c r="B16"/>
  <c r="B37" i="3"/>
  <c r="B34"/>
  <c r="B26" i="2"/>
  <c r="B36"/>
  <c r="B12"/>
  <c r="B20"/>
  <c r="B29"/>
  <c r="B16"/>
  <c r="B11"/>
  <c r="B32"/>
  <c r="B21"/>
  <c r="B30"/>
  <c r="B14"/>
  <c r="B19"/>
  <c r="B25"/>
  <c r="B28"/>
  <c r="B118" i="5"/>
  <c r="B65" i="2"/>
  <c r="B61"/>
  <c r="B60"/>
  <c r="B59"/>
  <c r="B58"/>
  <c r="B55"/>
  <c r="B54"/>
  <c r="B23"/>
  <c r="B119" i="1"/>
  <c r="B79"/>
  <c r="B78"/>
  <c r="B18" i="2"/>
  <c r="B119" i="5"/>
  <c r="B113"/>
  <c r="B84"/>
  <c r="B124" i="4"/>
  <c r="B114"/>
  <c r="B86"/>
  <c r="B61"/>
  <c r="B28"/>
  <c r="B125" i="3"/>
  <c r="B121" i="4"/>
  <c r="B79" i="3"/>
  <c r="B110" i="4"/>
  <c r="B119"/>
  <c r="B118"/>
  <c r="B117"/>
  <c r="B121" i="2"/>
  <c r="B113"/>
  <c r="B89"/>
  <c r="B56" i="4"/>
  <c r="B63" i="2"/>
  <c r="B127" i="5"/>
  <c r="B126"/>
  <c r="B125"/>
  <c r="B115"/>
  <c r="B112"/>
  <c r="B86"/>
  <c r="B123" i="4"/>
  <c r="B29" i="3"/>
  <c r="B124" i="2"/>
  <c r="B127" i="3"/>
  <c r="B123"/>
  <c r="B119" i="2"/>
  <c r="B31"/>
  <c r="B53"/>
  <c r="B38" i="3"/>
  <c r="B75" i="2"/>
  <c r="B49"/>
  <c r="B110" i="1"/>
  <c r="B71"/>
  <c r="B65"/>
  <c r="B61"/>
  <c r="B22" i="2"/>
  <c r="B120" i="1"/>
  <c r="B37"/>
  <c r="B43" i="2"/>
  <c r="B34"/>
  <c r="B44" i="1"/>
  <c r="B27" i="2"/>
  <c r="B77" i="1"/>
  <c r="B75"/>
  <c r="B28"/>
  <c r="B39"/>
  <c r="B17"/>
  <c r="B12"/>
  <c r="B29"/>
  <c r="B115" i="2"/>
  <c r="B20" i="1"/>
  <c r="B78" i="5" l="1"/>
  <c r="B76"/>
  <c r="B55"/>
  <c r="B53"/>
  <c r="B51"/>
  <c r="B44"/>
  <c r="B60"/>
  <c r="B89"/>
  <c r="B79"/>
  <c r="B77"/>
  <c r="B75"/>
  <c r="B71"/>
  <c r="B56"/>
  <c r="B54"/>
  <c r="B52"/>
  <c r="B37"/>
  <c r="B49"/>
  <c r="B87"/>
  <c r="B85"/>
  <c r="B83"/>
  <c r="B74"/>
  <c r="B68"/>
  <c r="B47"/>
  <c r="B30"/>
  <c r="B39"/>
  <c r="B21"/>
  <c r="B42"/>
  <c r="B18"/>
  <c r="B11"/>
  <c r="B13"/>
  <c r="B88"/>
  <c r="B70"/>
  <c r="B69"/>
  <c r="B62"/>
  <c r="B61"/>
  <c r="B31"/>
  <c r="B41"/>
  <c r="B24"/>
  <c r="B34"/>
  <c r="B20"/>
  <c r="B17"/>
  <c r="B15"/>
  <c r="B90" i="4"/>
  <c r="B63"/>
  <c r="B64"/>
  <c r="B47"/>
  <c r="B31"/>
  <c r="B76"/>
  <c r="B57"/>
  <c r="B39"/>
  <c r="B14"/>
  <c r="B46"/>
  <c r="B11"/>
  <c r="B17"/>
  <c r="B25"/>
  <c r="B30"/>
  <c r="B23"/>
  <c r="B13"/>
  <c r="B38"/>
  <c r="B87"/>
  <c r="B45"/>
  <c r="B21"/>
  <c r="B24"/>
  <c r="B35"/>
  <c r="B27"/>
  <c r="B19"/>
  <c r="B18"/>
  <c r="B81" i="5"/>
  <c r="B66"/>
  <c r="B59"/>
  <c r="B57"/>
  <c r="B19"/>
  <c r="B45"/>
  <c r="B43"/>
  <c r="B36"/>
  <c r="B29"/>
  <c r="B23"/>
  <c r="B33"/>
  <c r="B32"/>
  <c r="B90"/>
  <c r="B82"/>
  <c r="B80"/>
  <c r="B73"/>
  <c r="B72"/>
  <c r="B67"/>
  <c r="B65"/>
  <c r="B64"/>
  <c r="B40"/>
  <c r="B58"/>
  <c r="B50"/>
  <c r="B46"/>
  <c r="B38"/>
  <c r="B48"/>
  <c r="B22"/>
  <c r="B35"/>
  <c r="B83" i="4"/>
  <c r="B81"/>
  <c r="B79"/>
  <c r="B77"/>
  <c r="B74"/>
  <c r="B72"/>
  <c r="B70"/>
  <c r="B68"/>
  <c r="B66"/>
  <c r="B59"/>
  <c r="B54"/>
  <c r="B52"/>
  <c r="B50"/>
  <c r="B32"/>
  <c r="B41"/>
  <c r="B40"/>
  <c r="B37"/>
  <c r="B89"/>
  <c r="B88"/>
  <c r="B84"/>
  <c r="B82"/>
  <c r="B80"/>
  <c r="B78"/>
  <c r="B75"/>
  <c r="B73"/>
  <c r="B71"/>
  <c r="B69"/>
  <c r="B67"/>
  <c r="B65"/>
  <c r="B60"/>
  <c r="B58"/>
  <c r="B55"/>
  <c r="B53"/>
  <c r="B51"/>
  <c r="B49"/>
  <c r="B22"/>
  <c r="B42"/>
  <c r="B36"/>
  <c r="B34"/>
  <c r="B33"/>
  <c r="B15"/>
  <c r="B44"/>
  <c r="B74" i="3"/>
  <c r="B72"/>
  <c r="B70"/>
  <c r="B50"/>
  <c r="B30"/>
  <c r="B81"/>
  <c r="B73"/>
  <c r="B71"/>
  <c r="B19"/>
  <c r="B48"/>
  <c r="B22"/>
  <c r="B31"/>
  <c r="B11"/>
  <c r="B33"/>
  <c r="B14"/>
  <c r="B69"/>
  <c r="B32"/>
  <c r="B47"/>
  <c r="B20"/>
  <c r="B18"/>
  <c r="B26"/>
  <c r="B17"/>
  <c r="B90"/>
  <c r="B88"/>
  <c r="B86"/>
  <c r="B84"/>
  <c r="B83"/>
  <c r="B82"/>
  <c r="B77"/>
  <c r="B75"/>
  <c r="B67"/>
  <c r="B65"/>
  <c r="B63"/>
  <c r="B61"/>
  <c r="B59"/>
  <c r="B57"/>
  <c r="B55"/>
  <c r="B53"/>
  <c r="B52"/>
  <c r="B51"/>
  <c r="B12"/>
  <c r="B36"/>
  <c r="B15"/>
  <c r="B45"/>
  <c r="B43"/>
  <c r="B42"/>
  <c r="B49"/>
  <c r="B39"/>
  <c r="B89"/>
  <c r="B87"/>
  <c r="B85"/>
  <c r="B80"/>
  <c r="B78"/>
  <c r="B76"/>
  <c r="B68"/>
  <c r="B66"/>
  <c r="B64"/>
  <c r="B62"/>
  <c r="B60"/>
  <c r="B58"/>
  <c r="B56"/>
  <c r="B54"/>
  <c r="B21"/>
  <c r="B46"/>
  <c r="B44"/>
  <c r="B41"/>
  <c r="B40"/>
  <c r="B24"/>
  <c r="B23"/>
  <c r="B25"/>
  <c r="B13"/>
</calcChain>
</file>

<file path=xl/comments1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G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G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G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G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<sst xmlns="http://schemas.openxmlformats.org/spreadsheetml/2006/main" count="2041" uniqueCount="325">
  <si>
    <r>
      <t xml:space="preserve">   </t>
    </r>
    <r>
      <rPr>
        <b/>
        <sz val="16"/>
        <rFont val="Arial"/>
        <family val="2"/>
      </rPr>
      <t>VAL D'OISE TROPHY UFOLEP  JEUNES 2019</t>
    </r>
  </si>
  <si>
    <t xml:space="preserve"> </t>
  </si>
  <si>
    <t>PRINTANIER</t>
  </si>
  <si>
    <t>Bonnières</t>
  </si>
  <si>
    <t>CLASSEMENTS DE CHAQUE MANCHE</t>
  </si>
  <si>
    <t>Osny</t>
  </si>
  <si>
    <t>débutants garçons</t>
  </si>
  <si>
    <t>Marines</t>
  </si>
  <si>
    <t>dossards de 1 à 80</t>
  </si>
  <si>
    <t>manque 1</t>
  </si>
  <si>
    <t>Survilliers</t>
  </si>
  <si>
    <t>Méry</t>
  </si>
  <si>
    <t>Manche     N°</t>
  </si>
  <si>
    <t>Manche N°1</t>
  </si>
  <si>
    <t>Manche N°2</t>
  </si>
  <si>
    <t>Manche N°3</t>
  </si>
  <si>
    <t>Manche N°4</t>
  </si>
  <si>
    <t>Manche N°5</t>
  </si>
  <si>
    <t xml:space="preserve"> Inscrits     </t>
  </si>
  <si>
    <t xml:space="preserve"> Inscrites     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</si>
  <si>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</si>
  <si>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</si>
  <si>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</si>
  <si>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</si>
  <si>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</si>
  <si>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</si>
  <si>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</si>
  <si>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</si>
  <si>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</si>
  <si>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</si>
  <si>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</si>
  <si>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</si>
  <si>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</si>
  <si>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</si>
  <si>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</si>
  <si>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</si>
  <si>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</si>
  <si>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</si>
  <si>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</si>
  <si>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</si>
  <si>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</si>
  <si>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dossards épreuve n° 1</t>
  </si>
  <si>
    <t>dossards épreuve n° 2</t>
  </si>
  <si>
    <t>dossards épreuve n° 3</t>
  </si>
  <si>
    <t>dossards épreuve n° 4</t>
  </si>
  <si>
    <t>dossards épreuve n° 5</t>
  </si>
  <si>
    <t>VAUCHELLES Lubin</t>
  </si>
  <si>
    <t>NL</t>
  </si>
  <si>
    <t>Marly</t>
  </si>
  <si>
    <t>RICHARD Tom</t>
  </si>
  <si>
    <t>CARER-CONSTANTINO  Lucas</t>
  </si>
  <si>
    <t>AC MARINES</t>
  </si>
  <si>
    <t>GALOT DELFOLIE Luka</t>
  </si>
  <si>
    <t>UCFM</t>
  </si>
  <si>
    <t>débutants filles</t>
  </si>
  <si>
    <t xml:space="preserve">dossards de 90 à 99 </t>
  </si>
  <si>
    <t>inscription n °2</t>
  </si>
  <si>
    <t>CRINON Lisa</t>
  </si>
  <si>
    <t>HARDE SURVILLIERS</t>
  </si>
  <si>
    <r>
      <t xml:space="preserve">   </t>
    </r>
    <r>
      <rPr>
        <b/>
        <sz val="16"/>
        <rFont val="Arial"/>
        <family val="2"/>
      </rPr>
      <t>VAL D'OISE TROPHY UFOLEP  JEUNES 2018-2019</t>
    </r>
  </si>
  <si>
    <t>debutants garçons</t>
  </si>
  <si>
    <t>debutants Filles</t>
  </si>
  <si>
    <t>dossards de 81 à 99</t>
  </si>
  <si>
    <t xml:space="preserve">né le </t>
  </si>
  <si>
    <t>émargement</t>
  </si>
  <si>
    <t>clubs</t>
  </si>
  <si>
    <t>née le</t>
  </si>
  <si>
    <t>emargement</t>
  </si>
  <si>
    <t>garçons</t>
  </si>
  <si>
    <t>2011-2012</t>
  </si>
  <si>
    <t>dossards de101 à 189</t>
  </si>
  <si>
    <t>COSQUER Loic</t>
  </si>
  <si>
    <t>CVC MERY</t>
  </si>
  <si>
    <t>TRAC Eliot</t>
  </si>
  <si>
    <t>POIRETTE Constant</t>
  </si>
  <si>
    <t>ROGAN Loris</t>
  </si>
  <si>
    <t>SANGLIER DU VEXIN</t>
  </si>
  <si>
    <t>DENDELEUX Clément</t>
  </si>
  <si>
    <t>BONNIERES</t>
  </si>
  <si>
    <t>PAYRASTRE Thomas</t>
  </si>
  <si>
    <t xml:space="preserve"> SANGLIERS DU VEXIN</t>
  </si>
  <si>
    <t>GRARD Ethan</t>
  </si>
  <si>
    <t>ALLORGE Tom</t>
  </si>
  <si>
    <t>RICHARD Noah</t>
  </si>
  <si>
    <t>SALVADORI Tom</t>
  </si>
  <si>
    <t>SOUCHET Lucas</t>
  </si>
  <si>
    <t>FERREIRINHO Maxime</t>
  </si>
  <si>
    <t>DELISLE Evan</t>
  </si>
  <si>
    <t>PAYRASTRE Paul</t>
  </si>
  <si>
    <t>TRIDANT Romain</t>
  </si>
  <si>
    <t>BREVAL SPORT</t>
  </si>
  <si>
    <t>FFGT</t>
  </si>
  <si>
    <t>WILK Leo</t>
  </si>
  <si>
    <t xml:space="preserve">NAIM Rayan </t>
  </si>
  <si>
    <t xml:space="preserve">COSTERG Lilian </t>
  </si>
  <si>
    <t>BARDIN Solan</t>
  </si>
  <si>
    <t>ECOP</t>
  </si>
  <si>
    <t>BLONDEAU Namazio</t>
  </si>
  <si>
    <t>OCVO</t>
  </si>
  <si>
    <t>FFC</t>
  </si>
  <si>
    <t>DOS SANTOS Lenny</t>
  </si>
  <si>
    <t>DUMONT Marius</t>
  </si>
  <si>
    <t>LARMANY Nael</t>
  </si>
  <si>
    <t>CLOCA Cycle</t>
  </si>
  <si>
    <t>PANDOR Terence</t>
  </si>
  <si>
    <t>FOSSES MARLY</t>
  </si>
  <si>
    <t xml:space="preserve"> filles</t>
  </si>
  <si>
    <t xml:space="preserve">dossards de 190 à 199 </t>
  </si>
  <si>
    <t>PAULY Emmy</t>
  </si>
  <si>
    <t>SANGLIERS VEXIN</t>
  </si>
  <si>
    <t xml:space="preserve">  </t>
  </si>
  <si>
    <t>ROLLAND Lucine</t>
  </si>
  <si>
    <t>ROUSSEL Victoire</t>
  </si>
  <si>
    <t>LA HARDE SURVILLIERS</t>
  </si>
  <si>
    <t>DUVAL May line</t>
  </si>
  <si>
    <t xml:space="preserve"> garçons</t>
  </si>
  <si>
    <t xml:space="preserve"> Filles</t>
  </si>
  <si>
    <t>dossards de 101 à 180</t>
  </si>
  <si>
    <t>dossards de 181 à 199</t>
  </si>
  <si>
    <t>2009-2010</t>
  </si>
  <si>
    <t xml:space="preserve">dossards de201 à 280  </t>
  </si>
  <si>
    <t xml:space="preserve"> manque 200-214-217</t>
  </si>
  <si>
    <t>ECK Arthur</t>
  </si>
  <si>
    <t>ALVES FERNANDES Léo</t>
  </si>
  <si>
    <t>ANASTASIO Valentino</t>
  </si>
  <si>
    <t>MARCONNET Mathys</t>
  </si>
  <si>
    <t>VC PACY</t>
  </si>
  <si>
    <t>DEVAUX Anthony</t>
  </si>
  <si>
    <t>ALLORGE Evan</t>
  </si>
  <si>
    <t>DEKEYSER Marvin</t>
  </si>
  <si>
    <t>UCFM Fosses Marly</t>
  </si>
  <si>
    <t>MURTE Evan</t>
  </si>
  <si>
    <t>THAUVIN PERIGNON Loris</t>
  </si>
  <si>
    <t>LARGILLIERES Gabriel</t>
  </si>
  <si>
    <t>SAUNIER CORCHA Sven</t>
  </si>
  <si>
    <t>SAUZE Louis</t>
  </si>
  <si>
    <t>DIATTA Tigane</t>
  </si>
  <si>
    <t>TURLURE Jordan</t>
  </si>
  <si>
    <t>VAN DEN BRANDE Léo</t>
  </si>
  <si>
    <t>BREIL Sacha</t>
  </si>
  <si>
    <t>BROUSSE Rafael</t>
  </si>
  <si>
    <t>DA CUNHA Hugo</t>
  </si>
  <si>
    <t>DERRIEN Elias</t>
  </si>
  <si>
    <t>DICANOT Florentin</t>
  </si>
  <si>
    <t>GAUTRET Liam</t>
  </si>
  <si>
    <t>GILBERT Ethren</t>
  </si>
  <si>
    <t>PARDON Jules</t>
  </si>
  <si>
    <t>CLOCA</t>
  </si>
  <si>
    <t>RODRIGES Diego</t>
  </si>
  <si>
    <t>SCHEFFEL Bastien</t>
  </si>
  <si>
    <t>VAN SANTEN Elyot</t>
  </si>
  <si>
    <t>VEILLEUX Florian</t>
  </si>
  <si>
    <t>KHALALI Jasir</t>
  </si>
  <si>
    <t>GUESDON Anael</t>
  </si>
  <si>
    <t xml:space="preserve">VAN-DAMME JOURDIN Noam </t>
  </si>
  <si>
    <t>AUVRE Tom</t>
  </si>
  <si>
    <t>DAUDRE Auguste</t>
  </si>
  <si>
    <t xml:space="preserve">MEULENYSER Elliot </t>
  </si>
  <si>
    <t>FAREY Noa</t>
  </si>
  <si>
    <t>UCFM Fosse sMarly</t>
  </si>
  <si>
    <t>REGAZZI Léonard</t>
  </si>
  <si>
    <t>PAC</t>
  </si>
  <si>
    <t>BOUST Maxime</t>
  </si>
  <si>
    <t>US MAULE</t>
  </si>
  <si>
    <t>filles</t>
  </si>
  <si>
    <t xml:space="preserve">dossards de 290 à 299 </t>
  </si>
  <si>
    <t>PORLIER Gabrielle</t>
  </si>
  <si>
    <t>DULOT Camille</t>
  </si>
  <si>
    <t>FOSSES Marly</t>
  </si>
  <si>
    <t>BERTHELOT Anaelle</t>
  </si>
  <si>
    <t>BLONDIAU Juliette</t>
  </si>
  <si>
    <t>BLONDEAU Fiorelina</t>
  </si>
  <si>
    <t>dossards de 201 à 280</t>
  </si>
  <si>
    <t>dossards de 281 à 299</t>
  </si>
  <si>
    <t>2007-2008</t>
  </si>
  <si>
    <t>dossards de 301 à380</t>
  </si>
  <si>
    <t>(Manque 314-326-330-339-341)</t>
  </si>
  <si>
    <t>MACHECOURT Antoine</t>
  </si>
  <si>
    <t>BESCHE Eyvan</t>
  </si>
  <si>
    <t>WEIL Mathis</t>
  </si>
  <si>
    <t>VALERA Pierre</t>
  </si>
  <si>
    <t>HOLLAND Timotee</t>
  </si>
  <si>
    <t>ANASTASIO Enzo</t>
  </si>
  <si>
    <t>PELAT Melvin</t>
  </si>
  <si>
    <t>HENRY Nicolas</t>
  </si>
  <si>
    <t>GUYOT Léni</t>
  </si>
  <si>
    <t>ESCHBACH Alexis</t>
  </si>
  <si>
    <t>ACM</t>
  </si>
  <si>
    <t>MICHEL Charlie</t>
  </si>
  <si>
    <t>LHUILLIER Anthony</t>
  </si>
  <si>
    <t>PARAGOT Hugo</t>
  </si>
  <si>
    <t>PERDEREAU Benjamin</t>
  </si>
  <si>
    <t>BONICEL Maxime</t>
  </si>
  <si>
    <t>BEN HAMIDA Noa</t>
  </si>
  <si>
    <t>TREMBLAY GREF Paul</t>
  </si>
  <si>
    <t>AMMOUIAL Kylian</t>
  </si>
  <si>
    <t>HADJ-LARBI Mohand</t>
  </si>
  <si>
    <t>SAGER Axel</t>
  </si>
  <si>
    <t>ANCELOT Allan</t>
  </si>
  <si>
    <t>BAILLEUL Florent</t>
  </si>
  <si>
    <t>PACY EURE</t>
  </si>
  <si>
    <t>SAGER Gabin</t>
  </si>
  <si>
    <t>MOREUA Alix</t>
  </si>
  <si>
    <t xml:space="preserve">BONNIERES </t>
  </si>
  <si>
    <t xml:space="preserve">CHANSON Allan </t>
  </si>
  <si>
    <t>BOURGOGNE Jacques</t>
  </si>
  <si>
    <t>BRILLAUD Maxime</t>
  </si>
  <si>
    <t>COSTARD Kylian</t>
  </si>
  <si>
    <t>GUETTIER Enzo</t>
  </si>
  <si>
    <t>JOSEPH Joystin</t>
  </si>
  <si>
    <t>LEGENDRE Evan</t>
  </si>
  <si>
    <t>LOPES Mathis</t>
  </si>
  <si>
    <t>NITESCU Victor</t>
  </si>
  <si>
    <t>RAMOTHE Marvick</t>
  </si>
  <si>
    <t>SENEJOUX Robin</t>
  </si>
  <si>
    <t>ZEHANI Enzo</t>
  </si>
  <si>
    <t xml:space="preserve">dossards de 381 à 399 </t>
  </si>
  <si>
    <t>GASP Lauralie</t>
  </si>
  <si>
    <t xml:space="preserve">THAUVIN PERRIGNON Maylis </t>
  </si>
  <si>
    <t>MALHEIRO Mélissa</t>
  </si>
  <si>
    <t>KOSICKI Marie</t>
  </si>
  <si>
    <t>GOUSSET Julie</t>
  </si>
  <si>
    <t>CHEVALLIER Laurine</t>
  </si>
  <si>
    <t>MORIO Manon</t>
  </si>
  <si>
    <t>PANDOR Justine</t>
  </si>
  <si>
    <t>TASSEL Noémie</t>
  </si>
  <si>
    <t>VC MERU</t>
  </si>
  <si>
    <t>dossards de 301 à 380</t>
  </si>
  <si>
    <t>dossards de 381 à 399</t>
  </si>
  <si>
    <t>2005-2006</t>
  </si>
  <si>
    <t>dossards de401 à 480</t>
  </si>
  <si>
    <t>BONGIBAULT Paul</t>
  </si>
  <si>
    <t>BORIE Lucas</t>
  </si>
  <si>
    <t>QUINTANA Louka</t>
  </si>
  <si>
    <t xml:space="preserve"> LES SANGLIERS DU VEXIN</t>
  </si>
  <si>
    <t>PAULY Baptiste</t>
  </si>
  <si>
    <t>CHARPENTIER Noan</t>
  </si>
  <si>
    <t>SAINT DENIS Ronan</t>
  </si>
  <si>
    <t>BORGES Jolan</t>
  </si>
  <si>
    <t>DONNET Guillaume</t>
  </si>
  <si>
    <t>VENTIMIGLIA Loris</t>
  </si>
  <si>
    <t>La Harde de Survilliers</t>
  </si>
  <si>
    <t>DULOT Arthur</t>
  </si>
  <si>
    <t>BARBERYE Antonin</t>
  </si>
  <si>
    <t>RICARD Yrwann</t>
  </si>
  <si>
    <t>GROSSE Simon</t>
  </si>
  <si>
    <t>PRATA Gabriel</t>
  </si>
  <si>
    <t>SAVILL Abel</t>
  </si>
  <si>
    <t>LES SANGLIERS DU VEXIN</t>
  </si>
  <si>
    <t>HOZSAN Alexandre</t>
  </si>
  <si>
    <t>LEMESTIQUE Grégoire</t>
  </si>
  <si>
    <t>QUINTANA Vianney</t>
  </si>
  <si>
    <t>ARNAUDIN Quentin</t>
  </si>
  <si>
    <t>D’ANCONA Baptiste</t>
  </si>
  <si>
    <t>TUNCQ ALEXIS</t>
  </si>
  <si>
    <t>TUNCQ Théo</t>
  </si>
  <si>
    <t>ROCHER Yann</t>
  </si>
  <si>
    <t>DUVAL Arnaud</t>
  </si>
  <si>
    <t>SALVADORI Esteban</t>
  </si>
  <si>
    <t>ARCHAMBAULT Jules</t>
  </si>
  <si>
    <t>JAOUEN Louis</t>
  </si>
  <si>
    <t>KUTOS Léo</t>
  </si>
  <si>
    <t>MAIORINO CUSCUSA Mathis</t>
  </si>
  <si>
    <t>MASSON Nicolas</t>
  </si>
  <si>
    <t>AGNES Clément</t>
  </si>
  <si>
    <t>HADYLAINE Axel</t>
  </si>
  <si>
    <t>DE BONA Milan</t>
  </si>
  <si>
    <t>ARGENTEUIL VSC 95</t>
  </si>
  <si>
    <t xml:space="preserve">GASP Raphael </t>
  </si>
  <si>
    <t xml:space="preserve">LEFRANÇOIS Augustin </t>
  </si>
  <si>
    <t>TOUTAIN Lucien</t>
  </si>
  <si>
    <t>BELAIN Paul</t>
  </si>
  <si>
    <t>CAMBIER Lorenzo</t>
  </si>
  <si>
    <t>CARDOT Clément</t>
  </si>
  <si>
    <t>CLERGERIE Gabin</t>
  </si>
  <si>
    <t>DESANTE Arthur</t>
  </si>
  <si>
    <t>ESTEVES Mathéo</t>
  </si>
  <si>
    <t>FERRE Charles</t>
  </si>
  <si>
    <t>BEAUVAIS TC</t>
  </si>
  <si>
    <t xml:space="preserve">GEFFROY Clément </t>
  </si>
  <si>
    <t>GOURVIL Tristan</t>
  </si>
  <si>
    <t>HERVIEU Enzo</t>
  </si>
  <si>
    <t>HUNAUT Antonin</t>
  </si>
  <si>
    <t>VCLG</t>
  </si>
  <si>
    <t>FSGT</t>
  </si>
  <si>
    <t>JOURNO Kelyan</t>
  </si>
  <si>
    <t>LE COQUIL Matteo</t>
  </si>
  <si>
    <t>LEBOURGEOIS Marius</t>
  </si>
  <si>
    <t>MERCIER PETESCH Mathis</t>
  </si>
  <si>
    <t>MEUNIER Lucas</t>
  </si>
  <si>
    <t>RENAULT Shean</t>
  </si>
  <si>
    <t>O</t>
  </si>
  <si>
    <t xml:space="preserve">dossards de 481 à 499 </t>
  </si>
  <si>
    <t>AUTHOUART Zoé</t>
  </si>
  <si>
    <t>PEREZ Paloma</t>
  </si>
  <si>
    <t>COLLE DOURLENS Mélissa</t>
  </si>
  <si>
    <t>PORLIER Axelle</t>
  </si>
  <si>
    <t>dossards de 401 à480</t>
  </si>
  <si>
    <t>dossards de 481 à 499</t>
  </si>
  <si>
    <t>MENAGER Nino</t>
  </si>
  <si>
    <t>VC ROUEN</t>
  </si>
  <si>
    <t>DUBOIS Thomas</t>
  </si>
  <si>
    <t xml:space="preserve">    manque 105  111  114</t>
  </si>
  <si>
    <t xml:space="preserve">  manque 293</t>
  </si>
  <si>
    <t>manque 402-408-418</t>
  </si>
  <si>
    <t>424-427</t>
  </si>
  <si>
    <t>COLLE Dourlens Coralie</t>
  </si>
  <si>
    <t>UFOVO</t>
  </si>
  <si>
    <t>UFOLEP</t>
  </si>
  <si>
    <t>ANDRY Alexis</t>
  </si>
  <si>
    <t>US DOMONT</t>
  </si>
  <si>
    <t>OUANAS Jordan</t>
  </si>
  <si>
    <t>COIA Ethan</t>
  </si>
  <si>
    <t>RICHARD Camille</t>
  </si>
  <si>
    <t>ANDRY Mélanie</t>
  </si>
  <si>
    <t>OUANAS Lewis</t>
  </si>
  <si>
    <t>BORDES Maelle</t>
  </si>
  <si>
    <t xml:space="preserve">US DOMONT </t>
  </si>
  <si>
    <t>LEFEVRE Hugo</t>
  </si>
  <si>
    <t>SV SENLIS</t>
  </si>
  <si>
    <t>NOEL Luka</t>
  </si>
  <si>
    <t>LES KOYOTES</t>
  </si>
  <si>
    <t>SAINT ANDRE Kaliana</t>
  </si>
  <si>
    <t>BC NOISY</t>
  </si>
  <si>
    <t>UFO</t>
  </si>
</sst>
</file>

<file path=xl/styles.xml><?xml version="1.0" encoding="utf-8"?>
<styleSheet xmlns="http://schemas.openxmlformats.org/spreadsheetml/2006/main">
  <numFmts count="1">
    <numFmt numFmtId="166" formatCode="d/m/yy"/>
  </numFmts>
  <fonts count="15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  <charset val="1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31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rgb="FFFF339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textRotation="90"/>
    </xf>
    <xf numFmtId="0" fontId="0" fillId="0" borderId="0" xfId="0" applyFont="1" applyFill="1"/>
    <xf numFmtId="0" fontId="10" fillId="7" borderId="3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0" borderId="15" xfId="0" applyBorder="1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 textRotation="90"/>
    </xf>
    <xf numFmtId="0" fontId="10" fillId="5" borderId="16" xfId="0" applyFont="1" applyFill="1" applyBorder="1" applyAlignment="1">
      <alignment horizontal="center" vertical="center" textRotation="90"/>
    </xf>
    <xf numFmtId="0" fontId="10" fillId="6" borderId="16" xfId="0" applyFont="1" applyFill="1" applyBorder="1" applyAlignment="1">
      <alignment horizontal="center" vertical="center" textRotation="90"/>
    </xf>
    <xf numFmtId="0" fontId="0" fillId="0" borderId="17" xfId="0" applyBorder="1"/>
    <xf numFmtId="0" fontId="10" fillId="8" borderId="0" xfId="0" applyFont="1" applyFill="1" applyBorder="1" applyAlignment="1">
      <alignment horizontal="center" vertical="center" textRotation="90"/>
    </xf>
    <xf numFmtId="0" fontId="0" fillId="2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/>
    </xf>
    <xf numFmtId="166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Fon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/>
    <xf numFmtId="0" fontId="0" fillId="0" borderId="14" xfId="0" applyBorder="1"/>
    <xf numFmtId="0" fontId="0" fillId="0" borderId="21" xfId="0" applyBorder="1"/>
    <xf numFmtId="16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16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16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/>
    <xf numFmtId="0" fontId="9" fillId="0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6" borderId="48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 textRotation="90"/>
    </xf>
    <xf numFmtId="0" fontId="10" fillId="5" borderId="49" xfId="0" applyFont="1" applyFill="1" applyBorder="1" applyAlignment="1">
      <alignment horizontal="center" vertical="center" textRotation="90"/>
    </xf>
    <xf numFmtId="0" fontId="10" fillId="4" borderId="49" xfId="0" applyFont="1" applyFill="1" applyBorder="1" applyAlignment="1">
      <alignment horizontal="center" vertical="center" textRotation="90"/>
    </xf>
    <xf numFmtId="0" fontId="10" fillId="3" borderId="49" xfId="0" applyFont="1" applyFill="1" applyBorder="1" applyAlignment="1">
      <alignment horizontal="center" vertical="center" textRotation="90"/>
    </xf>
    <xf numFmtId="0" fontId="10" fillId="2" borderId="49" xfId="0" applyFont="1" applyFill="1" applyBorder="1" applyAlignment="1">
      <alignment horizontal="center" vertical="center" textRotation="90"/>
    </xf>
    <xf numFmtId="0" fontId="14" fillId="0" borderId="5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0" fillId="2" borderId="50" xfId="0" applyFont="1" applyFill="1" applyBorder="1" applyAlignment="1">
      <alignment horizontal="center" vertical="center" textRotation="90"/>
    </xf>
    <xf numFmtId="0" fontId="0" fillId="3" borderId="51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 textRotation="90"/>
    </xf>
    <xf numFmtId="0" fontId="10" fillId="3" borderId="54" xfId="0" applyFont="1" applyFill="1" applyBorder="1" applyAlignment="1">
      <alignment horizontal="center" vertical="center" textRotation="90"/>
    </xf>
    <xf numFmtId="0" fontId="10" fillId="3" borderId="55" xfId="0" applyFont="1" applyFill="1" applyBorder="1" applyAlignment="1">
      <alignment horizontal="center" vertical="center" textRotation="90"/>
    </xf>
    <xf numFmtId="0" fontId="10" fillId="5" borderId="56" xfId="0" applyFont="1" applyFill="1" applyBorder="1" applyAlignment="1">
      <alignment horizontal="center" vertical="center" textRotation="90"/>
    </xf>
    <xf numFmtId="0" fontId="0" fillId="4" borderId="5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textRotation="90"/>
    </xf>
    <xf numFmtId="0" fontId="10" fillId="4" borderId="54" xfId="0" applyFont="1" applyFill="1" applyBorder="1" applyAlignment="1">
      <alignment horizontal="center" vertical="center" textRotation="90"/>
    </xf>
    <xf numFmtId="0" fontId="10" fillId="4" borderId="55" xfId="0" applyFont="1" applyFill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14" fontId="10" fillId="2" borderId="10" xfId="0" applyNumberFormat="1" applyFont="1" applyFill="1" applyBorder="1" applyAlignment="1">
      <alignment horizontal="center"/>
    </xf>
    <xf numFmtId="14" fontId="10" fillId="3" borderId="10" xfId="0" applyNumberFormat="1" applyFont="1" applyFill="1" applyBorder="1" applyAlignment="1">
      <alignment horizontal="center"/>
    </xf>
    <xf numFmtId="14" fontId="10" fillId="4" borderId="10" xfId="0" applyNumberFormat="1" applyFont="1" applyFill="1" applyBorder="1" applyAlignment="1">
      <alignment horizontal="center"/>
    </xf>
    <xf numFmtId="14" fontId="10" fillId="5" borderId="10" xfId="0" applyNumberFormat="1" applyFont="1" applyFill="1" applyBorder="1" applyAlignment="1">
      <alignment horizontal="center"/>
    </xf>
    <xf numFmtId="14" fontId="10" fillId="6" borderId="10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14" fontId="10" fillId="3" borderId="45" xfId="0" applyNumberFormat="1" applyFont="1" applyFill="1" applyBorder="1" applyAlignment="1">
      <alignment horizontal="center"/>
    </xf>
    <xf numFmtId="14" fontId="10" fillId="4" borderId="45" xfId="0" applyNumberFormat="1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7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7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7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9.bin"/><Relationship Id="rId5" Type="http://schemas.openxmlformats.org/officeDocument/2006/relationships/oleObject" Target="../embeddings/oleObject18.bin"/><Relationship Id="rId4" Type="http://schemas.openxmlformats.org/officeDocument/2006/relationships/oleObject" Target="../embeddings/oleObject1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topLeftCell="A106" workbookViewId="0"/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7" width="3.5703125" customWidth="1"/>
    <col min="8" max="8" width="3.42578125" customWidth="1"/>
    <col min="9" max="9" width="4.5703125" customWidth="1"/>
    <col min="10" max="10" width="3.85546875" customWidth="1"/>
    <col min="11" max="11" width="3.5703125" customWidth="1"/>
    <col min="12" max="12" width="4.28515625" customWidth="1"/>
    <col min="13" max="13" width="3.85546875" customWidth="1"/>
    <col min="14" max="14" width="3.5703125" customWidth="1"/>
    <col min="15" max="15" width="4.5703125" customWidth="1"/>
    <col min="16" max="16" width="4" customWidth="1"/>
    <col min="17" max="17" width="3.42578125" customWidth="1"/>
    <col min="18" max="18" width="4.42578125" customWidth="1"/>
    <col min="19" max="19" width="4" customWidth="1"/>
    <col min="20" max="20" width="3.7109375" customWidth="1"/>
    <col min="21" max="21" width="4.42578125" customWidth="1"/>
    <col min="22" max="23" width="3.28515625" customWidth="1"/>
    <col min="24" max="24" width="3.85546875" customWidth="1"/>
    <col min="25" max="26" width="3.28515625" customWidth="1"/>
    <col min="27" max="27" width="3.85546875" customWidth="1"/>
    <col min="28" max="28" width="4" customWidth="1"/>
    <col min="29" max="29" width="3.28515625" customWidth="1"/>
    <col min="30" max="30" width="4.140625" customWidth="1"/>
    <col min="32" max="32" width="3.28515625" customWidth="1"/>
    <col min="33" max="33" width="4.7109375" customWidth="1"/>
    <col min="34" max="34" width="5.28515625" customWidth="1"/>
    <col min="35" max="35" width="3.28515625" customWidth="1"/>
    <col min="36" max="36" width="4.5703125" customWidth="1"/>
    <col min="37" max="38" width="3.28515625" customWidth="1"/>
    <col min="39" max="39" width="4.42578125" customWidth="1"/>
    <col min="40" max="41" width="3.28515625" customWidth="1"/>
    <col min="42" max="42" width="4.7109375" customWidth="1"/>
    <col min="43" max="44" width="3.28515625" customWidth="1"/>
    <col min="45" max="45" width="4.28515625" customWidth="1"/>
    <col min="46" max="47" width="3.28515625" customWidth="1"/>
    <col min="48" max="48" width="4.42578125" customWidth="1"/>
    <col min="49" max="50" width="3.28515625" customWidth="1"/>
    <col min="51" max="51" width="4.42578125" customWidth="1"/>
    <col min="52" max="52" width="3.7109375" customWidth="1"/>
  </cols>
  <sheetData>
    <row r="1" spans="1:52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2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3</v>
      </c>
      <c r="AC2" s="3"/>
      <c r="AD2" s="3"/>
      <c r="AE2" s="6" t="s">
        <v>3</v>
      </c>
      <c r="AF2" s="233" t="s">
        <v>4</v>
      </c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0</v>
      </c>
      <c r="AC3" s="3"/>
      <c r="AD3" s="3"/>
      <c r="AE3" s="7" t="s">
        <v>5</v>
      </c>
    </row>
    <row r="4" spans="1:52" ht="15">
      <c r="A4" s="3"/>
      <c r="B4" s="3"/>
      <c r="C4" s="3"/>
      <c r="D4" s="8" t="s">
        <v>6</v>
      </c>
      <c r="E4" s="9">
        <v>2013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2" ht="15">
      <c r="A5" s="3"/>
      <c r="B5" s="3"/>
      <c r="C5" s="3"/>
      <c r="D5" s="8" t="s">
        <v>8</v>
      </c>
      <c r="E5" s="3" t="s">
        <v>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2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2">
      <c r="A7" s="11"/>
      <c r="B7" s="11"/>
      <c r="C7" s="2"/>
      <c r="D7" s="12" t="s">
        <v>12</v>
      </c>
      <c r="E7" s="13">
        <v>4</v>
      </c>
      <c r="F7" s="3"/>
      <c r="G7" s="234" t="s">
        <v>13</v>
      </c>
      <c r="H7" s="234"/>
      <c r="I7" s="234"/>
      <c r="J7" s="235" t="s">
        <v>14</v>
      </c>
      <c r="K7" s="235"/>
      <c r="L7" s="235"/>
      <c r="M7" s="236" t="s">
        <v>15</v>
      </c>
      <c r="N7" s="236"/>
      <c r="O7" s="236"/>
      <c r="P7" s="237" t="s">
        <v>16</v>
      </c>
      <c r="Q7" s="237"/>
      <c r="R7" s="237"/>
      <c r="S7" s="238" t="s">
        <v>17</v>
      </c>
      <c r="T7" s="238"/>
      <c r="U7" s="238"/>
      <c r="V7" s="232"/>
      <c r="W7" s="232"/>
      <c r="X7" s="232"/>
      <c r="Y7" s="232"/>
      <c r="Z7" s="232"/>
      <c r="AA7" s="232"/>
      <c r="AB7" s="11"/>
      <c r="AC7" s="11"/>
      <c r="AD7" s="3"/>
      <c r="AE7" s="7"/>
    </row>
    <row r="8" spans="1:52">
      <c r="A8" s="11"/>
      <c r="B8" s="11"/>
      <c r="C8" s="10">
        <f>IF(E7&lt;8,AB2,IF(E7=8,SUM(#REF!)))</f>
        <v>3</v>
      </c>
      <c r="D8" s="14" t="s">
        <v>18</v>
      </c>
      <c r="E8" s="3" t="s">
        <v>1</v>
      </c>
      <c r="F8" s="3"/>
      <c r="G8" s="222" t="s">
        <v>3</v>
      </c>
      <c r="H8" s="222"/>
      <c r="I8" s="222"/>
      <c r="J8" s="223" t="s">
        <v>5</v>
      </c>
      <c r="K8" s="223"/>
      <c r="L8" s="223"/>
      <c r="M8" s="243" t="s">
        <v>7</v>
      </c>
      <c r="N8" s="243"/>
      <c r="O8" s="243"/>
      <c r="P8" s="244" t="s">
        <v>10</v>
      </c>
      <c r="Q8" s="244"/>
      <c r="R8" s="244"/>
      <c r="S8" s="231" t="s">
        <v>11</v>
      </c>
      <c r="T8" s="231"/>
      <c r="U8" s="231"/>
      <c r="V8" s="246"/>
      <c r="W8" s="246"/>
      <c r="X8" s="246"/>
      <c r="Y8" s="232"/>
      <c r="Z8" s="232"/>
      <c r="AA8" s="232"/>
      <c r="AB8" s="11"/>
      <c r="AC8" s="11"/>
      <c r="AD8" s="3"/>
      <c r="AE8" s="7"/>
    </row>
    <row r="9" spans="1:52">
      <c r="A9" s="11"/>
      <c r="B9" s="11"/>
      <c r="C9" s="10">
        <f>IF(E7&lt;8,AB3,IF(E7=8,SUM(#REF!)))</f>
        <v>0</v>
      </c>
      <c r="D9" s="14" t="s">
        <v>19</v>
      </c>
      <c r="E9" s="3"/>
      <c r="F9" s="3"/>
      <c r="G9" s="239">
        <v>43561</v>
      </c>
      <c r="H9" s="239"/>
      <c r="I9" s="239"/>
      <c r="J9" s="240">
        <v>43568</v>
      </c>
      <c r="K9" s="240"/>
      <c r="L9" s="240"/>
      <c r="M9" s="241">
        <v>43610</v>
      </c>
      <c r="N9" s="241"/>
      <c r="O9" s="241"/>
      <c r="P9" s="242">
        <v>43617</v>
      </c>
      <c r="Q9" s="242"/>
      <c r="R9" s="242"/>
      <c r="S9" s="245">
        <v>43631</v>
      </c>
      <c r="T9" s="245"/>
      <c r="U9" s="245"/>
      <c r="V9" s="221"/>
      <c r="W9" s="221"/>
      <c r="X9" s="221"/>
      <c r="Y9" s="221"/>
      <c r="Z9" s="221"/>
      <c r="AA9" s="221"/>
      <c r="AB9" s="11"/>
      <c r="AC9" s="11"/>
      <c r="AD9" s="3"/>
      <c r="AE9" s="7"/>
      <c r="AY9" s="3"/>
    </row>
    <row r="10" spans="1:52" ht="102" customHeigh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2">
      <c r="A11" s="39">
        <v>1</v>
      </c>
      <c r="B11" s="40">
        <f t="shared" ref="B11:B16" si="0">I11+L11+O11+R11+U11</f>
        <v>30</v>
      </c>
      <c r="C11" s="41">
        <v>2</v>
      </c>
      <c r="D11" s="42" t="s">
        <v>309</v>
      </c>
      <c r="E11" s="43" t="s">
        <v>310</v>
      </c>
      <c r="F11" s="43" t="s">
        <v>99</v>
      </c>
      <c r="G11" s="44"/>
      <c r="H11" s="45" t="str">
        <f>IF(SUMIF(AG$11:AG$100,$C11,AF$11:AF$100)=0," ",SUMIF(AG$11:AG$100,$C11,AF$11:AF$100))</f>
        <v xml:space="preserve"> </v>
      </c>
      <c r="I11" s="46">
        <f>IF(H11=" ",0,IF(H11=1,30,IF(H11=2,28,IF(H11=3,26,IF(H11=4,24,IF(H11=5,22,IF(AND(H11&gt;5,H11&lt;25),26-H11,2)))))))</f>
        <v>0</v>
      </c>
      <c r="J11" s="47"/>
      <c r="K11" s="48" t="str">
        <f>IF(SUMIF(AJ$11:AJ$100,$C11,AI$11:AI$100)=0," ",SUMIF(AJ$11:AJ$100,$C11,AI$11:AI$100))</f>
        <v xml:space="preserve"> </v>
      </c>
      <c r="L11" s="49">
        <f t="shared" ref="L11:L16" si="1">IF(K11=" ",0,IF(K11=1,30,IF(K11=2,28,IF(K11=3,26,IF(K11=4,24,IF(K11=5,22,IF(AND(K11&gt;5,K11&lt;25),26-K11,2)))))))</f>
        <v>0</v>
      </c>
      <c r="M11" s="50"/>
      <c r="N11" s="51" t="str">
        <f t="shared" ref="N11:N16" si="2">IF(SUMIF(AM$11:AM$100,$C11,AL$11:AL$100)=0," ",SUMIF(AM$11:AM$100,$C11,AL$11:AL$100))</f>
        <v xml:space="preserve"> </v>
      </c>
      <c r="O11" s="52">
        <f t="shared" ref="O11:O16" si="3">IF(N11=" ",0,IF(N11=1,30,IF(N11=2,28,IF(N11=3,26,IF(N11=4,24,IF(N11=5,22,IF(AND(N11&gt;5,N11&lt;25),26-N11,2)))))))</f>
        <v>0</v>
      </c>
      <c r="P11" s="53">
        <v>1</v>
      </c>
      <c r="Q11" s="54">
        <v>1</v>
      </c>
      <c r="R11" s="55">
        <f t="shared" ref="R11:R16" si="4">IF(Q11=" ",0,IF(Q11=1,30,IF(Q11=2,28,IF(Q11=3,26,IF(Q11=4,24,IF(Q11=5,22,IF(AND(Q11&gt;5,Q11&lt;25),26-Q11,2)))))))</f>
        <v>30</v>
      </c>
      <c r="S11" s="56" t="s">
        <v>1</v>
      </c>
      <c r="T11" s="57" t="str">
        <f t="shared" ref="T11:T16" si="5">IF(SUMIF(AS$11:AS$100,$C11,AR$11:AR$100)=0," ",SUMIF(AS$11:AS$100,$C11,AR$11:AR$100))</f>
        <v xml:space="preserve"> </v>
      </c>
      <c r="U11" s="58">
        <f t="shared" ref="U11:U16" si="6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48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>
        <v>2</v>
      </c>
      <c r="AR11" s="57">
        <v>1</v>
      </c>
      <c r="AS11" s="57"/>
      <c r="AU11" s="60"/>
      <c r="AV11" s="60"/>
      <c r="AW11" s="38"/>
      <c r="AX11" s="60"/>
      <c r="AY11" s="60"/>
    </row>
    <row r="12" spans="1:52">
      <c r="A12" s="39">
        <v>2</v>
      </c>
      <c r="B12" s="40">
        <f t="shared" si="0"/>
        <v>88</v>
      </c>
      <c r="C12" s="41">
        <v>4</v>
      </c>
      <c r="D12" s="42" t="s">
        <v>46</v>
      </c>
      <c r="E12" s="43"/>
      <c r="F12" s="43" t="s">
        <v>47</v>
      </c>
      <c r="G12" s="44">
        <v>1</v>
      </c>
      <c r="H12" s="45">
        <v>1</v>
      </c>
      <c r="I12" s="46">
        <f>IF(H12=" ",0,IF(H12=1,30,IF(H12=2,28,IF(H12=3,26,IF(H12=4,24,IF(H12=5,22,IF(AND(H12&gt;5,H12&lt;25),26-H12,2)))))))</f>
        <v>30</v>
      </c>
      <c r="J12" s="47">
        <v>1</v>
      </c>
      <c r="K12" s="48">
        <v>1</v>
      </c>
      <c r="L12" s="49">
        <f t="shared" si="1"/>
        <v>30</v>
      </c>
      <c r="M12" s="50"/>
      <c r="N12" s="51" t="str">
        <f t="shared" si="2"/>
        <v xml:space="preserve"> </v>
      </c>
      <c r="O12" s="52">
        <f t="shared" si="3"/>
        <v>0</v>
      </c>
      <c r="P12" s="53">
        <v>1</v>
      </c>
      <c r="Q12" s="54">
        <v>2</v>
      </c>
      <c r="R12" s="55">
        <f t="shared" si="4"/>
        <v>28</v>
      </c>
      <c r="S12" s="56" t="s">
        <v>1</v>
      </c>
      <c r="T12" s="57" t="str">
        <f t="shared" si="5"/>
        <v xml:space="preserve"> </v>
      </c>
      <c r="U12" s="58">
        <f t="shared" si="6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>
        <v>4</v>
      </c>
      <c r="AR12" s="57">
        <v>2</v>
      </c>
      <c r="AS12" s="57"/>
      <c r="AU12" s="60"/>
      <c r="AV12" s="60"/>
      <c r="AW12" s="38"/>
      <c r="AX12" s="60"/>
      <c r="AY12" s="60"/>
    </row>
    <row r="13" spans="1:52">
      <c r="A13" s="39">
        <v>3</v>
      </c>
      <c r="B13" s="40">
        <f t="shared" si="0"/>
        <v>26</v>
      </c>
      <c r="C13" s="41">
        <v>3</v>
      </c>
      <c r="D13" s="42" t="s">
        <v>311</v>
      </c>
      <c r="E13" s="43" t="s">
        <v>310</v>
      </c>
      <c r="F13" s="43" t="s">
        <v>99</v>
      </c>
      <c r="G13" s="44"/>
      <c r="H13" s="45" t="str">
        <f>IF(SUMIF(AG$11:AG$100,$C13,AF$11:AF$100)=0," ",SUMIF(AG$11:AG$100,$C13,AF$11:AF$100))</f>
        <v xml:space="preserve"> </v>
      </c>
      <c r="I13" s="46">
        <f>IF(H13=" ",0,IF(H13=1,30,IF(H13=2,28,IF(H13=3,26,IF(H13=4,24,IF(H13=5,22,IF(AND(H13&gt;5,H13&lt;25),26-H13,2)))))))</f>
        <v>0</v>
      </c>
      <c r="J13" s="47"/>
      <c r="K13" s="48" t="str">
        <f>IF(SUMIF(AJ$11:AJ$100,$C13,AI$11:AI$100)=0," ",SUMIF(AJ$11:AJ$100,$C13,AI$11:AI$100))</f>
        <v xml:space="preserve"> </v>
      </c>
      <c r="L13" s="49">
        <f t="shared" si="1"/>
        <v>0</v>
      </c>
      <c r="M13" s="50"/>
      <c r="N13" s="51" t="str">
        <f t="shared" si="2"/>
        <v xml:space="preserve"> </v>
      </c>
      <c r="O13" s="52">
        <f t="shared" si="3"/>
        <v>0</v>
      </c>
      <c r="P13" s="53">
        <v>1</v>
      </c>
      <c r="Q13" s="54">
        <v>3</v>
      </c>
      <c r="R13" s="55">
        <f t="shared" si="4"/>
        <v>26</v>
      </c>
      <c r="S13" s="56"/>
      <c r="T13" s="57" t="str">
        <f t="shared" si="5"/>
        <v xml:space="preserve"> </v>
      </c>
      <c r="U13" s="58">
        <f t="shared" si="6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>
        <v>3</v>
      </c>
      <c r="AR13" s="57">
        <v>3</v>
      </c>
      <c r="AS13" s="57"/>
      <c r="AU13" s="60"/>
      <c r="AV13" s="60"/>
      <c r="AW13" s="38"/>
      <c r="AX13" s="60"/>
      <c r="AY13" s="60"/>
    </row>
    <row r="14" spans="1:52">
      <c r="A14" s="39">
        <v>4</v>
      </c>
      <c r="B14" s="40">
        <f t="shared" si="0"/>
        <v>0</v>
      </c>
      <c r="C14" s="64"/>
      <c r="D14" s="42" t="s">
        <v>50</v>
      </c>
      <c r="E14" s="43" t="s">
        <v>51</v>
      </c>
      <c r="F14" s="43" t="s">
        <v>308</v>
      </c>
      <c r="G14" s="44"/>
      <c r="H14" s="45"/>
      <c r="I14" s="46">
        <v>0</v>
      </c>
      <c r="J14" s="47" t="s">
        <v>1</v>
      </c>
      <c r="K14" s="48" t="str">
        <f>IF(SUMIF(AJ$11:AJ$100,$C14,AI$11:AI$100)=0," ",SUMIF(AJ$11:AJ$100,$C14,AI$11:AI$100))</f>
        <v xml:space="preserve"> </v>
      </c>
      <c r="L14" s="49">
        <f t="shared" si="1"/>
        <v>0</v>
      </c>
      <c r="M14" s="50">
        <v>1</v>
      </c>
      <c r="N14" s="51" t="str">
        <f t="shared" si="2"/>
        <v xml:space="preserve"> </v>
      </c>
      <c r="O14" s="52">
        <f t="shared" si="3"/>
        <v>0</v>
      </c>
      <c r="P14" s="53" t="s">
        <v>1</v>
      </c>
      <c r="Q14" s="54" t="s">
        <v>1</v>
      </c>
      <c r="R14" s="55">
        <f t="shared" si="4"/>
        <v>0</v>
      </c>
      <c r="S14" s="56" t="s">
        <v>1</v>
      </c>
      <c r="T14" s="57" t="str">
        <f t="shared" si="5"/>
        <v xml:space="preserve"> </v>
      </c>
      <c r="U14" s="58">
        <f t="shared" si="6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/>
      <c r="AR14" s="57">
        <v>4</v>
      </c>
      <c r="AS14" s="57"/>
      <c r="AU14" s="60"/>
      <c r="AV14" s="60"/>
      <c r="AW14" s="38"/>
      <c r="AX14" s="60"/>
      <c r="AY14" s="60"/>
    </row>
    <row r="15" spans="1:52">
      <c r="A15" s="39">
        <v>5</v>
      </c>
      <c r="B15" s="40">
        <f t="shared" si="0"/>
        <v>0</v>
      </c>
      <c r="C15" s="41"/>
      <c r="D15" s="42" t="s">
        <v>52</v>
      </c>
      <c r="E15" s="43" t="s">
        <v>53</v>
      </c>
      <c r="F15" s="43" t="s">
        <v>308</v>
      </c>
      <c r="G15" s="44"/>
      <c r="H15" s="45" t="str">
        <f>IF(SUMIF(AG$11:AG$100,$C15,AF$11:AF$100)=0," ",SUMIF(AG$11:AG$100,$C15,AF$11:AF$100))</f>
        <v xml:space="preserve"> </v>
      </c>
      <c r="I15" s="46">
        <f>IF(H15=" ",0,IF(H15=1,30,IF(H15=2,28,IF(H15=3,26,IF(H15=4,24,IF(H15=5,22,IF(AND(H15&gt;5,H15&lt;25),26-H15,2)))))))</f>
        <v>0</v>
      </c>
      <c r="J15" s="47"/>
      <c r="K15" s="48" t="str">
        <f>IF(SUMIF(AJ$11:AJ$100,$C15,AI$11:AI$100)=0," ",SUMIF(AJ$11:AJ$100,$C15,AI$11:AI$100))</f>
        <v xml:space="preserve"> </v>
      </c>
      <c r="L15" s="49">
        <f t="shared" si="1"/>
        <v>0</v>
      </c>
      <c r="M15" s="50" t="s">
        <v>1</v>
      </c>
      <c r="N15" s="51" t="str">
        <f t="shared" si="2"/>
        <v xml:space="preserve"> </v>
      </c>
      <c r="O15" s="52">
        <f t="shared" si="3"/>
        <v>0</v>
      </c>
      <c r="P15" s="53" t="s">
        <v>1</v>
      </c>
      <c r="Q15" s="54" t="s">
        <v>1</v>
      </c>
      <c r="R15" s="55">
        <f t="shared" si="4"/>
        <v>0</v>
      </c>
      <c r="S15" s="56" t="s">
        <v>1</v>
      </c>
      <c r="T15" s="57" t="str">
        <f t="shared" si="5"/>
        <v xml:space="preserve"> </v>
      </c>
      <c r="U15" s="58">
        <f t="shared" si="6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/>
      <c r="AR15" s="57">
        <v>5</v>
      </c>
      <c r="AS15" s="57"/>
      <c r="AU15" s="60"/>
      <c r="AV15" s="60"/>
      <c r="AW15" s="38"/>
      <c r="AX15" s="60"/>
      <c r="AY15" s="60"/>
    </row>
    <row r="16" spans="1:52">
      <c r="A16" s="39">
        <v>6</v>
      </c>
      <c r="B16" s="40">
        <f t="shared" si="0"/>
        <v>28</v>
      </c>
      <c r="C16" s="41"/>
      <c r="D16" s="42" t="s">
        <v>49</v>
      </c>
      <c r="E16" s="43"/>
      <c r="F16" s="43" t="s">
        <v>308</v>
      </c>
      <c r="G16" s="44"/>
      <c r="H16" s="45" t="str">
        <f>IF(SUMIF(AG$11:AG$100,$C16,AF$11:AF$100)=0," ",SUMIF(AG$11:AG$100,$C16,AF$11:AF$100))</f>
        <v xml:space="preserve"> </v>
      </c>
      <c r="I16" s="46">
        <f>IF(H16=" ",0,IF(H16=1,30,IF(H16=2,28,IF(H16=3,26,IF(H16=4,24,IF(H16=5,22,IF(AND(H16&gt;5,H16&lt;25),26-H16,2)))))))</f>
        <v>0</v>
      </c>
      <c r="J16" s="47">
        <v>1</v>
      </c>
      <c r="K16" s="48">
        <v>2</v>
      </c>
      <c r="L16" s="49">
        <f t="shared" si="1"/>
        <v>28</v>
      </c>
      <c r="M16" s="50" t="s">
        <v>1</v>
      </c>
      <c r="N16" s="51" t="str">
        <f t="shared" si="2"/>
        <v xml:space="preserve"> </v>
      </c>
      <c r="O16" s="52">
        <f t="shared" si="3"/>
        <v>0</v>
      </c>
      <c r="P16" s="53" t="s">
        <v>1</v>
      </c>
      <c r="Q16" s="54" t="s">
        <v>1</v>
      </c>
      <c r="R16" s="55">
        <f t="shared" si="4"/>
        <v>0</v>
      </c>
      <c r="S16" s="56" t="s">
        <v>1</v>
      </c>
      <c r="T16" s="57" t="str">
        <f t="shared" si="5"/>
        <v xml:space="preserve"> </v>
      </c>
      <c r="U16" s="58">
        <f t="shared" si="6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/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ref="B17:B75" si="7">I17+L17+O17+R17+U17</f>
        <v>0</v>
      </c>
      <c r="C17" s="41"/>
      <c r="D17" s="42"/>
      <c r="E17" s="43"/>
      <c r="F17" s="43"/>
      <c r="G17" s="44"/>
      <c r="H17" s="45" t="str">
        <f t="shared" ref="H17:H42" si="8">IF(SUMIF(AG$11:AG$100,$C17,AF$11:AF$100)=0," ",SUMIF(AG$11:AG$100,$C17,AF$11:AF$100))</f>
        <v xml:space="preserve"> </v>
      </c>
      <c r="I17" s="46">
        <f t="shared" ref="I17:I75" si="9">IF(H17=" ",0,IF(H17=1,30,IF(H17=2,28,IF(H17=3,26,IF(H17=4,24,IF(H17=5,22,IF(AND(H17&gt;5,H17&lt;25),26-H17,2)))))))</f>
        <v>0</v>
      </c>
      <c r="J17" s="47"/>
      <c r="K17" s="48" t="str">
        <f t="shared" ref="K17:K42" si="10">IF(SUMIF(AJ$11:AJ$100,$C17,AI$11:AI$100)=0," ",SUMIF(AJ$11:AJ$100,$C17,AI$11:AI$100))</f>
        <v xml:space="preserve"> </v>
      </c>
      <c r="L17" s="49">
        <f t="shared" ref="L17:L75" si="11">IF(K17=" ",0,IF(K17=1,30,IF(K17=2,28,IF(K17=3,26,IF(K17=4,24,IF(K17=5,22,IF(AND(K17&gt;5,K17&lt;25),26-K17,2)))))))</f>
        <v>0</v>
      </c>
      <c r="M17" s="50"/>
      <c r="N17" s="51" t="str">
        <f t="shared" ref="N17:N42" si="12">IF(SUMIF(AM$11:AM$100,$C17,AL$11:AL$100)=0," ",SUMIF(AM$11:AM$100,$C17,AL$11:AL$100))</f>
        <v xml:space="preserve"> </v>
      </c>
      <c r="O17" s="52">
        <f t="shared" ref="O17:O75" si="13">IF(N17=" ",0,IF(N17=1,30,IF(N17=2,28,IF(N17=3,26,IF(N17=4,24,IF(N17=5,22,IF(AND(N17&gt;5,N17&lt;25),26-N17,2)))))))</f>
        <v>0</v>
      </c>
      <c r="P17" s="53"/>
      <c r="Q17" s="54" t="s">
        <v>1</v>
      </c>
      <c r="R17" s="55">
        <f t="shared" ref="R17:R75" si="14">IF(Q17=" ",0,IF(Q17=1,30,IF(Q17=2,28,IF(Q17=3,26,IF(Q17=4,24,IF(Q17=5,22,IF(AND(Q17&gt;5,Q17&lt;25),26-Q17,2)))))))</f>
        <v>0</v>
      </c>
      <c r="S17" s="56"/>
      <c r="T17" s="57" t="str">
        <f t="shared" ref="T17:T42" si="15">IF(SUMIF(AS$11:AS$100,$C17,AR$11:AR$100)=0," ",SUMIF(AS$11:AS$100,$C17,AR$11:AR$100))</f>
        <v xml:space="preserve"> </v>
      </c>
      <c r="U17" s="58">
        <f t="shared" ref="U17:U75" si="16">IF(T17=" ",0,IF(T17=1,30,IF(T17=2,28,IF(T17=3,26,IF(T17=4,24,IF(T17=5,22,IF(AND(T17&gt;5,T17&lt;25),26-T17,2)))))))</f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/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7"/>
        <v>0</v>
      </c>
      <c r="C18" s="41"/>
      <c r="D18" s="42"/>
      <c r="E18" s="43"/>
      <c r="F18" s="43"/>
      <c r="G18" s="44"/>
      <c r="H18" s="45" t="str">
        <f t="shared" si="8"/>
        <v xml:space="preserve"> </v>
      </c>
      <c r="I18" s="46">
        <f t="shared" si="9"/>
        <v>0</v>
      </c>
      <c r="J18" s="47"/>
      <c r="K18" s="48" t="str">
        <f t="shared" si="10"/>
        <v xml:space="preserve"> </v>
      </c>
      <c r="L18" s="49">
        <f t="shared" si="11"/>
        <v>0</v>
      </c>
      <c r="M18" s="50"/>
      <c r="N18" s="51" t="str">
        <f t="shared" si="12"/>
        <v xml:space="preserve"> </v>
      </c>
      <c r="O18" s="52">
        <f t="shared" si="13"/>
        <v>0</v>
      </c>
      <c r="P18" s="53" t="s">
        <v>1</v>
      </c>
      <c r="Q18" s="54" t="s">
        <v>1</v>
      </c>
      <c r="R18" s="55">
        <f t="shared" si="14"/>
        <v>0</v>
      </c>
      <c r="S18" s="56"/>
      <c r="T18" s="57" t="str">
        <f t="shared" si="15"/>
        <v xml:space="preserve"> </v>
      </c>
      <c r="U18" s="58">
        <f t="shared" si="16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/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7"/>
        <v>0</v>
      </c>
      <c r="C19" s="41"/>
      <c r="D19" s="42"/>
      <c r="E19" s="43"/>
      <c r="F19" s="43"/>
      <c r="G19" s="44"/>
      <c r="H19" s="45" t="str">
        <f t="shared" si="8"/>
        <v xml:space="preserve"> </v>
      </c>
      <c r="I19" s="46">
        <f t="shared" si="9"/>
        <v>0</v>
      </c>
      <c r="J19" s="47"/>
      <c r="K19" s="48" t="str">
        <f t="shared" si="10"/>
        <v xml:space="preserve"> </v>
      </c>
      <c r="L19" s="49">
        <f t="shared" si="11"/>
        <v>0</v>
      </c>
      <c r="M19" s="50"/>
      <c r="N19" s="51" t="str">
        <f t="shared" si="12"/>
        <v xml:space="preserve"> </v>
      </c>
      <c r="O19" s="52">
        <f t="shared" si="13"/>
        <v>0</v>
      </c>
      <c r="P19" s="53"/>
      <c r="Q19" s="54" t="str">
        <f t="shared" ref="Q19:Q42" si="17">IF(SUMIF(AP$11:AP$100,$C19,AO$11:AO$100)=0," ",SUMIF(AP$11:AP$100,$C19,AO$11:AO$100))</f>
        <v xml:space="preserve"> </v>
      </c>
      <c r="R19" s="55">
        <f t="shared" si="14"/>
        <v>0</v>
      </c>
      <c r="S19" s="56"/>
      <c r="T19" s="57" t="str">
        <f t="shared" si="15"/>
        <v xml:space="preserve"> </v>
      </c>
      <c r="U19" s="58">
        <f t="shared" si="16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/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7"/>
        <v>0</v>
      </c>
      <c r="C20" s="41"/>
      <c r="D20" s="42"/>
      <c r="E20" s="43"/>
      <c r="F20" s="43"/>
      <c r="G20" s="44"/>
      <c r="H20" s="45" t="str">
        <f t="shared" si="8"/>
        <v xml:space="preserve"> </v>
      </c>
      <c r="I20" s="46">
        <f t="shared" si="9"/>
        <v>0</v>
      </c>
      <c r="J20" s="47"/>
      <c r="K20" s="48" t="str">
        <f t="shared" si="10"/>
        <v xml:space="preserve"> </v>
      </c>
      <c r="L20" s="49">
        <f t="shared" si="11"/>
        <v>0</v>
      </c>
      <c r="M20" s="50"/>
      <c r="N20" s="51" t="str">
        <f t="shared" si="12"/>
        <v xml:space="preserve"> </v>
      </c>
      <c r="O20" s="52">
        <f t="shared" si="13"/>
        <v>0</v>
      </c>
      <c r="P20" s="53"/>
      <c r="Q20" s="54" t="str">
        <f t="shared" si="17"/>
        <v xml:space="preserve"> </v>
      </c>
      <c r="R20" s="55">
        <f t="shared" si="14"/>
        <v>0</v>
      </c>
      <c r="S20" s="56"/>
      <c r="T20" s="57" t="str">
        <f t="shared" si="15"/>
        <v xml:space="preserve"> </v>
      </c>
      <c r="U20" s="58">
        <f t="shared" si="16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/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7"/>
        <v>0</v>
      </c>
      <c r="C21" s="41"/>
      <c r="D21" s="42"/>
      <c r="E21" s="43"/>
      <c r="F21" s="43"/>
      <c r="G21" s="44" t="s">
        <v>1</v>
      </c>
      <c r="H21" s="45" t="str">
        <f t="shared" si="8"/>
        <v xml:space="preserve"> </v>
      </c>
      <c r="I21" s="46">
        <f t="shared" si="9"/>
        <v>0</v>
      </c>
      <c r="J21" s="47"/>
      <c r="K21" s="48" t="str">
        <f t="shared" si="10"/>
        <v xml:space="preserve"> </v>
      </c>
      <c r="L21" s="49">
        <f t="shared" si="11"/>
        <v>0</v>
      </c>
      <c r="M21" s="50"/>
      <c r="N21" s="51" t="str">
        <f t="shared" si="12"/>
        <v xml:space="preserve"> </v>
      </c>
      <c r="O21" s="52">
        <f t="shared" si="13"/>
        <v>0</v>
      </c>
      <c r="P21" s="53"/>
      <c r="Q21" s="54" t="str">
        <f t="shared" si="17"/>
        <v xml:space="preserve"> </v>
      </c>
      <c r="R21" s="55">
        <f t="shared" si="14"/>
        <v>0</v>
      </c>
      <c r="S21" s="56"/>
      <c r="T21" s="57" t="str">
        <f t="shared" si="15"/>
        <v xml:space="preserve"> </v>
      </c>
      <c r="U21" s="58">
        <f t="shared" si="16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/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7"/>
        <v>0</v>
      </c>
      <c r="C22" s="41"/>
      <c r="D22" s="42"/>
      <c r="E22" s="43"/>
      <c r="F22" s="43"/>
      <c r="G22" s="44"/>
      <c r="H22" s="45" t="str">
        <f t="shared" si="8"/>
        <v xml:space="preserve"> </v>
      </c>
      <c r="I22" s="46">
        <f t="shared" si="9"/>
        <v>0</v>
      </c>
      <c r="J22" s="47"/>
      <c r="K22" s="48" t="str">
        <f t="shared" si="10"/>
        <v xml:space="preserve"> </v>
      </c>
      <c r="L22" s="49">
        <f t="shared" si="11"/>
        <v>0</v>
      </c>
      <c r="M22" s="50"/>
      <c r="N22" s="51" t="str">
        <f t="shared" si="12"/>
        <v xml:space="preserve"> </v>
      </c>
      <c r="O22" s="52">
        <f t="shared" si="13"/>
        <v>0</v>
      </c>
      <c r="P22" s="53"/>
      <c r="Q22" s="54" t="str">
        <f t="shared" si="17"/>
        <v xml:space="preserve"> </v>
      </c>
      <c r="R22" s="55">
        <f t="shared" si="14"/>
        <v>0</v>
      </c>
      <c r="S22" s="56"/>
      <c r="T22" s="57" t="str">
        <f t="shared" si="15"/>
        <v xml:space="preserve"> </v>
      </c>
      <c r="U22" s="58">
        <f t="shared" si="16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/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7"/>
        <v>0</v>
      </c>
      <c r="C23" s="41"/>
      <c r="D23" s="42" t="s">
        <v>1</v>
      </c>
      <c r="E23" s="43" t="s">
        <v>1</v>
      </c>
      <c r="F23" s="43"/>
      <c r="G23" s="44"/>
      <c r="H23" s="45" t="str">
        <f t="shared" si="8"/>
        <v xml:space="preserve"> </v>
      </c>
      <c r="I23" s="46">
        <f t="shared" si="9"/>
        <v>0</v>
      </c>
      <c r="J23" s="47"/>
      <c r="K23" s="48" t="str">
        <f t="shared" si="10"/>
        <v xml:space="preserve"> </v>
      </c>
      <c r="L23" s="49">
        <f t="shared" si="11"/>
        <v>0</v>
      </c>
      <c r="M23" s="50"/>
      <c r="N23" s="51" t="str">
        <f t="shared" si="12"/>
        <v xml:space="preserve"> </v>
      </c>
      <c r="O23" s="52">
        <f t="shared" si="13"/>
        <v>0</v>
      </c>
      <c r="P23" s="53"/>
      <c r="Q23" s="54" t="str">
        <f t="shared" si="17"/>
        <v xml:space="preserve"> </v>
      </c>
      <c r="R23" s="55">
        <f t="shared" si="14"/>
        <v>0</v>
      </c>
      <c r="S23" s="56"/>
      <c r="T23" s="57" t="str">
        <f t="shared" si="15"/>
        <v xml:space="preserve"> </v>
      </c>
      <c r="U23" s="58">
        <f t="shared" si="16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/>
      <c r="AR23" s="57">
        <v>13</v>
      </c>
      <c r="AS23" s="57"/>
      <c r="AU23" s="60"/>
      <c r="AV23" s="60"/>
      <c r="AW23" s="38"/>
      <c r="AX23" s="60"/>
      <c r="AY23" s="60"/>
    </row>
    <row r="24" spans="1:52">
      <c r="A24" s="39">
        <v>14</v>
      </c>
      <c r="B24" s="40">
        <f t="shared" si="7"/>
        <v>0</v>
      </c>
      <c r="C24" s="41"/>
      <c r="D24" s="42" t="s">
        <v>1</v>
      </c>
      <c r="E24" s="43" t="s">
        <v>1</v>
      </c>
      <c r="F24" s="43" t="s">
        <v>1</v>
      </c>
      <c r="G24" s="44"/>
      <c r="H24" s="45" t="str">
        <f t="shared" si="8"/>
        <v xml:space="preserve"> </v>
      </c>
      <c r="I24" s="46">
        <f t="shared" si="9"/>
        <v>0</v>
      </c>
      <c r="J24" s="47"/>
      <c r="K24" s="48" t="str">
        <f t="shared" si="10"/>
        <v xml:space="preserve"> </v>
      </c>
      <c r="L24" s="49">
        <f t="shared" si="11"/>
        <v>0</v>
      </c>
      <c r="M24" s="50"/>
      <c r="N24" s="51" t="str">
        <f t="shared" si="12"/>
        <v xml:space="preserve"> </v>
      </c>
      <c r="O24" s="52">
        <f t="shared" si="13"/>
        <v>0</v>
      </c>
      <c r="P24" s="53"/>
      <c r="Q24" s="54" t="str">
        <f t="shared" si="17"/>
        <v xml:space="preserve"> </v>
      </c>
      <c r="R24" s="55">
        <f t="shared" si="14"/>
        <v>0</v>
      </c>
      <c r="S24" s="56"/>
      <c r="T24" s="57" t="str">
        <f t="shared" si="15"/>
        <v xml:space="preserve"> </v>
      </c>
      <c r="U24" s="58">
        <f t="shared" si="16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/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7"/>
        <v>0</v>
      </c>
      <c r="C25" s="41"/>
      <c r="D25" s="42" t="s">
        <v>1</v>
      </c>
      <c r="E25" s="43" t="s">
        <v>1</v>
      </c>
      <c r="F25" s="43" t="s">
        <v>1</v>
      </c>
      <c r="G25" s="44"/>
      <c r="H25" s="45" t="str">
        <f t="shared" si="8"/>
        <v xml:space="preserve"> </v>
      </c>
      <c r="I25" s="46">
        <f t="shared" si="9"/>
        <v>0</v>
      </c>
      <c r="J25" s="47"/>
      <c r="K25" s="48" t="str">
        <f t="shared" si="10"/>
        <v xml:space="preserve"> </v>
      </c>
      <c r="L25" s="49">
        <f t="shared" si="11"/>
        <v>0</v>
      </c>
      <c r="M25" s="50"/>
      <c r="N25" s="51" t="str">
        <f t="shared" si="12"/>
        <v xml:space="preserve"> </v>
      </c>
      <c r="O25" s="52">
        <f t="shared" si="13"/>
        <v>0</v>
      </c>
      <c r="P25" s="53"/>
      <c r="Q25" s="54" t="str">
        <f t="shared" si="17"/>
        <v xml:space="preserve"> </v>
      </c>
      <c r="R25" s="55">
        <f t="shared" si="14"/>
        <v>0</v>
      </c>
      <c r="S25" s="56"/>
      <c r="T25" s="57" t="str">
        <f t="shared" si="15"/>
        <v xml:space="preserve"> </v>
      </c>
      <c r="U25" s="58">
        <f t="shared" si="16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/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7"/>
        <v>0</v>
      </c>
      <c r="C26" s="41"/>
      <c r="D26" s="42" t="s">
        <v>1</v>
      </c>
      <c r="E26" s="43" t="s">
        <v>1</v>
      </c>
      <c r="F26" s="43" t="s">
        <v>1</v>
      </c>
      <c r="G26" s="44"/>
      <c r="H26" s="45" t="str">
        <f t="shared" si="8"/>
        <v xml:space="preserve"> </v>
      </c>
      <c r="I26" s="46">
        <f t="shared" si="9"/>
        <v>0</v>
      </c>
      <c r="J26" s="47"/>
      <c r="K26" s="48" t="str">
        <f t="shared" si="10"/>
        <v xml:space="preserve"> </v>
      </c>
      <c r="L26" s="49">
        <f t="shared" si="11"/>
        <v>0</v>
      </c>
      <c r="M26" s="50"/>
      <c r="N26" s="51" t="str">
        <f t="shared" si="12"/>
        <v xml:space="preserve"> </v>
      </c>
      <c r="O26" s="52">
        <f t="shared" si="13"/>
        <v>0</v>
      </c>
      <c r="P26" s="53"/>
      <c r="Q26" s="54" t="str">
        <f t="shared" si="17"/>
        <v xml:space="preserve"> </v>
      </c>
      <c r="R26" s="55">
        <f t="shared" si="14"/>
        <v>0</v>
      </c>
      <c r="S26" s="56"/>
      <c r="T26" s="57" t="str">
        <f t="shared" si="15"/>
        <v xml:space="preserve"> </v>
      </c>
      <c r="U26" s="58">
        <f t="shared" si="16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/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7"/>
        <v>0</v>
      </c>
      <c r="C27" s="41"/>
      <c r="D27" s="42" t="s">
        <v>1</v>
      </c>
      <c r="E27" s="43" t="s">
        <v>1</v>
      </c>
      <c r="F27" s="43" t="s">
        <v>1</v>
      </c>
      <c r="G27" s="44"/>
      <c r="H27" s="45" t="str">
        <f t="shared" si="8"/>
        <v xml:space="preserve"> </v>
      </c>
      <c r="I27" s="46">
        <f t="shared" si="9"/>
        <v>0</v>
      </c>
      <c r="J27" s="47"/>
      <c r="K27" s="48" t="str">
        <f t="shared" si="10"/>
        <v xml:space="preserve"> </v>
      </c>
      <c r="L27" s="49">
        <f t="shared" si="11"/>
        <v>0</v>
      </c>
      <c r="M27" s="50"/>
      <c r="N27" s="51" t="str">
        <f t="shared" si="12"/>
        <v xml:space="preserve"> </v>
      </c>
      <c r="O27" s="52">
        <f t="shared" si="13"/>
        <v>0</v>
      </c>
      <c r="P27" s="53"/>
      <c r="Q27" s="54" t="str">
        <f t="shared" si="17"/>
        <v xml:space="preserve"> </v>
      </c>
      <c r="R27" s="55">
        <f t="shared" si="14"/>
        <v>0</v>
      </c>
      <c r="S27" s="56"/>
      <c r="T27" s="57" t="str">
        <f t="shared" si="15"/>
        <v xml:space="preserve"> </v>
      </c>
      <c r="U27" s="58">
        <f t="shared" si="16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7"/>
        <v>0</v>
      </c>
      <c r="C28" s="41"/>
      <c r="D28" s="42" t="s">
        <v>1</v>
      </c>
      <c r="E28" s="43" t="s">
        <v>1</v>
      </c>
      <c r="F28" s="43" t="s">
        <v>1</v>
      </c>
      <c r="G28" s="44"/>
      <c r="H28" s="45" t="str">
        <f t="shared" si="8"/>
        <v xml:space="preserve"> </v>
      </c>
      <c r="I28" s="46">
        <f t="shared" si="9"/>
        <v>0</v>
      </c>
      <c r="J28" s="47"/>
      <c r="K28" s="48" t="str">
        <f t="shared" si="10"/>
        <v xml:space="preserve"> </v>
      </c>
      <c r="L28" s="49">
        <f t="shared" si="11"/>
        <v>0</v>
      </c>
      <c r="M28" s="50"/>
      <c r="N28" s="51" t="str">
        <f t="shared" si="12"/>
        <v xml:space="preserve"> </v>
      </c>
      <c r="O28" s="52">
        <f t="shared" si="13"/>
        <v>0</v>
      </c>
      <c r="P28" s="53"/>
      <c r="Q28" s="54" t="str">
        <f t="shared" si="17"/>
        <v xml:space="preserve"> </v>
      </c>
      <c r="R28" s="55">
        <f t="shared" si="14"/>
        <v>0</v>
      </c>
      <c r="S28" s="56"/>
      <c r="T28" s="57" t="str">
        <f t="shared" si="15"/>
        <v xml:space="preserve"> </v>
      </c>
      <c r="U28" s="58">
        <f t="shared" si="16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si="7"/>
        <v>0</v>
      </c>
      <c r="C29" s="41"/>
      <c r="D29" s="42" t="s">
        <v>1</v>
      </c>
      <c r="E29" s="43" t="s">
        <v>1</v>
      </c>
      <c r="F29" s="43" t="s">
        <v>1</v>
      </c>
      <c r="G29" s="44"/>
      <c r="H29" s="45" t="str">
        <f t="shared" si="8"/>
        <v xml:space="preserve"> </v>
      </c>
      <c r="I29" s="46">
        <f t="shared" si="9"/>
        <v>0</v>
      </c>
      <c r="J29" s="47"/>
      <c r="K29" s="48" t="str">
        <f t="shared" si="10"/>
        <v xml:space="preserve"> </v>
      </c>
      <c r="L29" s="49">
        <f t="shared" si="11"/>
        <v>0</v>
      </c>
      <c r="M29" s="50"/>
      <c r="N29" s="51" t="str">
        <f t="shared" si="12"/>
        <v xml:space="preserve"> </v>
      </c>
      <c r="O29" s="52">
        <f t="shared" si="13"/>
        <v>0</v>
      </c>
      <c r="P29" s="53"/>
      <c r="Q29" s="54" t="str">
        <f t="shared" si="17"/>
        <v xml:space="preserve"> </v>
      </c>
      <c r="R29" s="55">
        <f t="shared" si="14"/>
        <v>0</v>
      </c>
      <c r="S29" s="56"/>
      <c r="T29" s="57" t="str">
        <f t="shared" si="15"/>
        <v xml:space="preserve"> </v>
      </c>
      <c r="U29" s="58">
        <f t="shared" si="16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7"/>
        <v>0</v>
      </c>
      <c r="C30" s="41"/>
      <c r="D30" s="42" t="s">
        <v>1</v>
      </c>
      <c r="E30" s="43" t="s">
        <v>1</v>
      </c>
      <c r="F30" s="43" t="s">
        <v>1</v>
      </c>
      <c r="G30" s="44"/>
      <c r="H30" s="45" t="str">
        <f t="shared" si="8"/>
        <v xml:space="preserve"> </v>
      </c>
      <c r="I30" s="46">
        <f t="shared" si="9"/>
        <v>0</v>
      </c>
      <c r="J30" s="47"/>
      <c r="K30" s="48" t="str">
        <f t="shared" si="10"/>
        <v xml:space="preserve"> </v>
      </c>
      <c r="L30" s="49">
        <f t="shared" si="11"/>
        <v>0</v>
      </c>
      <c r="M30" s="50"/>
      <c r="N30" s="51" t="str">
        <f t="shared" si="12"/>
        <v xml:space="preserve"> </v>
      </c>
      <c r="O30" s="52">
        <f t="shared" si="13"/>
        <v>0</v>
      </c>
      <c r="P30" s="53"/>
      <c r="Q30" s="54" t="str">
        <f t="shared" si="17"/>
        <v xml:space="preserve"> </v>
      </c>
      <c r="R30" s="55">
        <f t="shared" si="14"/>
        <v>0</v>
      </c>
      <c r="S30" s="56"/>
      <c r="T30" s="57" t="str">
        <f t="shared" si="15"/>
        <v xml:space="preserve"> </v>
      </c>
      <c r="U30" s="58">
        <f t="shared" si="16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>
      <c r="A31" s="39">
        <v>21</v>
      </c>
      <c r="B31" s="40">
        <f t="shared" si="7"/>
        <v>0</v>
      </c>
      <c r="C31" s="41"/>
      <c r="D31" s="42" t="s">
        <v>1</v>
      </c>
      <c r="E31" s="43" t="s">
        <v>1</v>
      </c>
      <c r="F31" s="43" t="s">
        <v>1</v>
      </c>
      <c r="G31" s="44"/>
      <c r="H31" s="45" t="str">
        <f t="shared" si="8"/>
        <v xml:space="preserve"> </v>
      </c>
      <c r="I31" s="46">
        <f t="shared" si="9"/>
        <v>0</v>
      </c>
      <c r="J31" s="47"/>
      <c r="K31" s="48" t="str">
        <f t="shared" si="10"/>
        <v xml:space="preserve"> </v>
      </c>
      <c r="L31" s="49">
        <f t="shared" si="11"/>
        <v>0</v>
      </c>
      <c r="M31" s="50"/>
      <c r="N31" s="51" t="str">
        <f t="shared" si="12"/>
        <v xml:space="preserve"> </v>
      </c>
      <c r="O31" s="52">
        <f t="shared" si="13"/>
        <v>0</v>
      </c>
      <c r="P31" s="53"/>
      <c r="Q31" s="54" t="str">
        <f t="shared" si="17"/>
        <v xml:space="preserve"> </v>
      </c>
      <c r="R31" s="55">
        <f t="shared" si="14"/>
        <v>0</v>
      </c>
      <c r="S31" s="56"/>
      <c r="T31" s="57" t="str">
        <f t="shared" si="15"/>
        <v xml:space="preserve"> </v>
      </c>
      <c r="U31" s="58">
        <f t="shared" si="16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>
      <c r="A32" s="39">
        <v>22</v>
      </c>
      <c r="B32" s="40">
        <f t="shared" si="7"/>
        <v>0</v>
      </c>
      <c r="C32" s="41"/>
      <c r="D32" s="42" t="s">
        <v>1</v>
      </c>
      <c r="E32" s="43" t="s">
        <v>1</v>
      </c>
      <c r="F32" s="43" t="s">
        <v>1</v>
      </c>
      <c r="G32" s="44"/>
      <c r="H32" s="45" t="str">
        <f t="shared" si="8"/>
        <v xml:space="preserve"> </v>
      </c>
      <c r="I32" s="46">
        <f t="shared" si="9"/>
        <v>0</v>
      </c>
      <c r="J32" s="47"/>
      <c r="K32" s="48" t="str">
        <f t="shared" si="10"/>
        <v xml:space="preserve"> </v>
      </c>
      <c r="L32" s="49">
        <f t="shared" si="11"/>
        <v>0</v>
      </c>
      <c r="M32" s="50"/>
      <c r="N32" s="51" t="str">
        <f t="shared" si="12"/>
        <v xml:space="preserve"> </v>
      </c>
      <c r="O32" s="52">
        <f t="shared" si="13"/>
        <v>0</v>
      </c>
      <c r="P32" s="53"/>
      <c r="Q32" s="54" t="str">
        <f t="shared" si="17"/>
        <v xml:space="preserve"> </v>
      </c>
      <c r="R32" s="55">
        <f t="shared" si="14"/>
        <v>0</v>
      </c>
      <c r="S32" s="56"/>
      <c r="T32" s="57" t="str">
        <f t="shared" si="15"/>
        <v xml:space="preserve"> </v>
      </c>
      <c r="U32" s="58">
        <f t="shared" si="16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>
      <c r="A33" s="39">
        <v>23</v>
      </c>
      <c r="B33" s="40">
        <f t="shared" si="7"/>
        <v>0</v>
      </c>
      <c r="C33" s="41"/>
      <c r="D33" s="42" t="s">
        <v>1</v>
      </c>
      <c r="E33" s="43" t="s">
        <v>1</v>
      </c>
      <c r="F33" s="43" t="s">
        <v>1</v>
      </c>
      <c r="G33" s="44"/>
      <c r="H33" s="45" t="str">
        <f t="shared" si="8"/>
        <v xml:space="preserve"> </v>
      </c>
      <c r="I33" s="46">
        <f t="shared" si="9"/>
        <v>0</v>
      </c>
      <c r="J33" s="47"/>
      <c r="K33" s="48" t="str">
        <f t="shared" si="10"/>
        <v xml:space="preserve"> </v>
      </c>
      <c r="L33" s="49">
        <f t="shared" si="11"/>
        <v>0</v>
      </c>
      <c r="M33" s="50"/>
      <c r="N33" s="51" t="str">
        <f t="shared" si="12"/>
        <v xml:space="preserve"> </v>
      </c>
      <c r="O33" s="52">
        <f t="shared" si="13"/>
        <v>0</v>
      </c>
      <c r="P33" s="53"/>
      <c r="Q33" s="54" t="str">
        <f t="shared" si="17"/>
        <v xml:space="preserve"> </v>
      </c>
      <c r="R33" s="55">
        <f t="shared" si="14"/>
        <v>0</v>
      </c>
      <c r="S33" s="56"/>
      <c r="T33" s="57" t="str">
        <f t="shared" si="15"/>
        <v xml:space="preserve"> </v>
      </c>
      <c r="U33" s="58">
        <f t="shared" si="16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>
      <c r="A34" s="39">
        <v>24</v>
      </c>
      <c r="B34" s="40">
        <f t="shared" si="7"/>
        <v>0</v>
      </c>
      <c r="C34" s="41"/>
      <c r="D34" s="42" t="s">
        <v>1</v>
      </c>
      <c r="E34" s="43" t="s">
        <v>1</v>
      </c>
      <c r="F34" s="43" t="s">
        <v>1</v>
      </c>
      <c r="G34" s="44"/>
      <c r="H34" s="45" t="str">
        <f t="shared" si="8"/>
        <v xml:space="preserve"> </v>
      </c>
      <c r="I34" s="46">
        <f t="shared" si="9"/>
        <v>0</v>
      </c>
      <c r="J34" s="47"/>
      <c r="K34" s="48" t="str">
        <f t="shared" si="10"/>
        <v xml:space="preserve"> </v>
      </c>
      <c r="L34" s="49">
        <f t="shared" si="11"/>
        <v>0</v>
      </c>
      <c r="M34" s="50"/>
      <c r="N34" s="51" t="str">
        <f t="shared" si="12"/>
        <v xml:space="preserve"> </v>
      </c>
      <c r="O34" s="52">
        <f t="shared" si="13"/>
        <v>0</v>
      </c>
      <c r="P34" s="53"/>
      <c r="Q34" s="54" t="str">
        <f t="shared" si="17"/>
        <v xml:space="preserve"> </v>
      </c>
      <c r="R34" s="55">
        <f t="shared" si="14"/>
        <v>0</v>
      </c>
      <c r="S34" s="56"/>
      <c r="T34" s="57" t="str">
        <f t="shared" si="15"/>
        <v xml:space="preserve"> </v>
      </c>
      <c r="U34" s="58">
        <f t="shared" si="16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>
      <c r="A35" s="39">
        <v>25</v>
      </c>
      <c r="B35" s="40">
        <f t="shared" si="7"/>
        <v>0</v>
      </c>
      <c r="C35" s="41"/>
      <c r="D35" s="42" t="s">
        <v>1</v>
      </c>
      <c r="E35" s="43" t="s">
        <v>1</v>
      </c>
      <c r="F35" s="43" t="s">
        <v>1</v>
      </c>
      <c r="G35" s="44"/>
      <c r="H35" s="45" t="str">
        <f t="shared" si="8"/>
        <v xml:space="preserve"> </v>
      </c>
      <c r="I35" s="46">
        <f t="shared" si="9"/>
        <v>0</v>
      </c>
      <c r="J35" s="47"/>
      <c r="K35" s="48" t="str">
        <f t="shared" si="10"/>
        <v xml:space="preserve"> </v>
      </c>
      <c r="L35" s="49">
        <f t="shared" si="11"/>
        <v>0</v>
      </c>
      <c r="M35" s="50"/>
      <c r="N35" s="51" t="str">
        <f t="shared" si="12"/>
        <v xml:space="preserve"> </v>
      </c>
      <c r="O35" s="52">
        <f t="shared" si="13"/>
        <v>0</v>
      </c>
      <c r="P35" s="53"/>
      <c r="Q35" s="54" t="str">
        <f t="shared" si="17"/>
        <v xml:space="preserve"> </v>
      </c>
      <c r="R35" s="55">
        <f t="shared" si="14"/>
        <v>0</v>
      </c>
      <c r="S35" s="56"/>
      <c r="T35" s="57" t="str">
        <f t="shared" si="15"/>
        <v xml:space="preserve"> </v>
      </c>
      <c r="U35" s="58">
        <f t="shared" si="16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>
      <c r="A36" s="39">
        <v>26</v>
      </c>
      <c r="B36" s="40">
        <f t="shared" si="7"/>
        <v>0</v>
      </c>
      <c r="C36" s="41"/>
      <c r="D36" s="42" t="s">
        <v>1</v>
      </c>
      <c r="E36" s="43" t="s">
        <v>1</v>
      </c>
      <c r="F36" s="43" t="s">
        <v>1</v>
      </c>
      <c r="G36" s="44"/>
      <c r="H36" s="45" t="str">
        <f t="shared" si="8"/>
        <v xml:space="preserve"> </v>
      </c>
      <c r="I36" s="46">
        <f t="shared" si="9"/>
        <v>0</v>
      </c>
      <c r="J36" s="47"/>
      <c r="K36" s="48" t="str">
        <f t="shared" si="10"/>
        <v xml:space="preserve"> </v>
      </c>
      <c r="L36" s="49">
        <f t="shared" si="11"/>
        <v>0</v>
      </c>
      <c r="M36" s="50"/>
      <c r="N36" s="51" t="str">
        <f t="shared" si="12"/>
        <v xml:space="preserve"> </v>
      </c>
      <c r="O36" s="52">
        <f t="shared" si="13"/>
        <v>0</v>
      </c>
      <c r="P36" s="53"/>
      <c r="Q36" s="54" t="str">
        <f t="shared" si="17"/>
        <v xml:space="preserve"> </v>
      </c>
      <c r="R36" s="55">
        <f t="shared" si="14"/>
        <v>0</v>
      </c>
      <c r="S36" s="56"/>
      <c r="T36" s="57" t="str">
        <f t="shared" si="15"/>
        <v xml:space="preserve"> </v>
      </c>
      <c r="U36" s="58">
        <f t="shared" si="16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>
      <c r="A37" s="39">
        <v>27</v>
      </c>
      <c r="B37" s="40">
        <f t="shared" si="7"/>
        <v>0</v>
      </c>
      <c r="C37" s="41"/>
      <c r="D37" s="42" t="s">
        <v>1</v>
      </c>
      <c r="E37" s="43" t="s">
        <v>1</v>
      </c>
      <c r="F37" s="43" t="s">
        <v>1</v>
      </c>
      <c r="G37" s="44"/>
      <c r="H37" s="45" t="str">
        <f t="shared" si="8"/>
        <v xml:space="preserve"> </v>
      </c>
      <c r="I37" s="46">
        <f t="shared" si="9"/>
        <v>0</v>
      </c>
      <c r="J37" s="47"/>
      <c r="K37" s="48" t="str">
        <f t="shared" si="10"/>
        <v xml:space="preserve"> </v>
      </c>
      <c r="L37" s="49">
        <f t="shared" si="11"/>
        <v>0</v>
      </c>
      <c r="M37" s="50"/>
      <c r="N37" s="51" t="str">
        <f t="shared" si="12"/>
        <v xml:space="preserve"> </v>
      </c>
      <c r="O37" s="52">
        <f t="shared" si="13"/>
        <v>0</v>
      </c>
      <c r="P37" s="53"/>
      <c r="Q37" s="54" t="str">
        <f t="shared" si="17"/>
        <v xml:space="preserve"> </v>
      </c>
      <c r="R37" s="55">
        <f t="shared" si="14"/>
        <v>0</v>
      </c>
      <c r="S37" s="56"/>
      <c r="T37" s="57" t="str">
        <f t="shared" si="15"/>
        <v xml:space="preserve"> </v>
      </c>
      <c r="U37" s="58">
        <f t="shared" si="16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>
      <c r="A38" s="39">
        <v>28</v>
      </c>
      <c r="B38" s="40">
        <f t="shared" si="7"/>
        <v>0</v>
      </c>
      <c r="C38" s="41"/>
      <c r="D38" s="42" t="s">
        <v>1</v>
      </c>
      <c r="E38" s="43" t="s">
        <v>1</v>
      </c>
      <c r="F38" s="43" t="s">
        <v>1</v>
      </c>
      <c r="G38" s="44"/>
      <c r="H38" s="45" t="str">
        <f t="shared" si="8"/>
        <v xml:space="preserve"> </v>
      </c>
      <c r="I38" s="46">
        <f t="shared" si="9"/>
        <v>0</v>
      </c>
      <c r="J38" s="47"/>
      <c r="K38" s="48" t="str">
        <f t="shared" si="10"/>
        <v xml:space="preserve"> </v>
      </c>
      <c r="L38" s="49">
        <f t="shared" si="11"/>
        <v>0</v>
      </c>
      <c r="M38" s="50"/>
      <c r="N38" s="51" t="str">
        <f t="shared" si="12"/>
        <v xml:space="preserve"> </v>
      </c>
      <c r="O38" s="52">
        <f t="shared" si="13"/>
        <v>0</v>
      </c>
      <c r="P38" s="53"/>
      <c r="Q38" s="54" t="str">
        <f t="shared" si="17"/>
        <v xml:space="preserve"> </v>
      </c>
      <c r="R38" s="55">
        <f t="shared" si="14"/>
        <v>0</v>
      </c>
      <c r="S38" s="56"/>
      <c r="T38" s="57" t="str">
        <f t="shared" si="15"/>
        <v xml:space="preserve"> </v>
      </c>
      <c r="U38" s="58">
        <f t="shared" si="16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>
      <c r="A39" s="39">
        <v>29</v>
      </c>
      <c r="B39" s="40">
        <f t="shared" si="7"/>
        <v>0</v>
      </c>
      <c r="C39" s="41"/>
      <c r="D39" s="42" t="s">
        <v>1</v>
      </c>
      <c r="E39" s="43" t="s">
        <v>1</v>
      </c>
      <c r="F39" s="43" t="s">
        <v>1</v>
      </c>
      <c r="G39" s="44"/>
      <c r="H39" s="45" t="str">
        <f t="shared" si="8"/>
        <v xml:space="preserve"> </v>
      </c>
      <c r="I39" s="46">
        <f t="shared" si="9"/>
        <v>0</v>
      </c>
      <c r="J39" s="47"/>
      <c r="K39" s="48" t="str">
        <f t="shared" si="10"/>
        <v xml:space="preserve"> </v>
      </c>
      <c r="L39" s="49">
        <f t="shared" si="11"/>
        <v>0</v>
      </c>
      <c r="M39" s="50"/>
      <c r="N39" s="51" t="str">
        <f t="shared" si="12"/>
        <v xml:space="preserve"> </v>
      </c>
      <c r="O39" s="52">
        <f t="shared" si="13"/>
        <v>0</v>
      </c>
      <c r="P39" s="53"/>
      <c r="Q39" s="54" t="str">
        <f t="shared" si="17"/>
        <v xml:space="preserve"> </v>
      </c>
      <c r="R39" s="55">
        <f t="shared" si="14"/>
        <v>0</v>
      </c>
      <c r="S39" s="56"/>
      <c r="T39" s="57" t="str">
        <f t="shared" si="15"/>
        <v xml:space="preserve"> </v>
      </c>
      <c r="U39" s="58">
        <f t="shared" si="16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>
      <c r="A40" s="39">
        <v>30</v>
      </c>
      <c r="B40" s="40">
        <f t="shared" si="7"/>
        <v>0</v>
      </c>
      <c r="C40" s="41"/>
      <c r="D40" s="42" t="s">
        <v>1</v>
      </c>
      <c r="E40" s="43" t="s">
        <v>1</v>
      </c>
      <c r="F40" s="43" t="s">
        <v>1</v>
      </c>
      <c r="G40" s="44"/>
      <c r="H40" s="45" t="str">
        <f t="shared" si="8"/>
        <v xml:space="preserve"> </v>
      </c>
      <c r="I40" s="46">
        <f t="shared" si="9"/>
        <v>0</v>
      </c>
      <c r="J40" s="47"/>
      <c r="K40" s="48" t="str">
        <f t="shared" si="10"/>
        <v xml:space="preserve"> </v>
      </c>
      <c r="L40" s="49">
        <f t="shared" si="11"/>
        <v>0</v>
      </c>
      <c r="M40" s="50"/>
      <c r="N40" s="51" t="str">
        <f t="shared" si="12"/>
        <v xml:space="preserve"> </v>
      </c>
      <c r="O40" s="52">
        <f t="shared" si="13"/>
        <v>0</v>
      </c>
      <c r="P40" s="53"/>
      <c r="Q40" s="54" t="str">
        <f t="shared" si="17"/>
        <v xml:space="preserve"> </v>
      </c>
      <c r="R40" s="55">
        <f t="shared" si="14"/>
        <v>0</v>
      </c>
      <c r="S40" s="56"/>
      <c r="T40" s="57" t="str">
        <f t="shared" si="15"/>
        <v xml:space="preserve"> </v>
      </c>
      <c r="U40" s="58">
        <f t="shared" si="16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>
      <c r="A41" s="39">
        <v>31</v>
      </c>
      <c r="B41" s="40">
        <f t="shared" si="7"/>
        <v>0</v>
      </c>
      <c r="C41" s="41"/>
      <c r="D41" s="42" t="s">
        <v>1</v>
      </c>
      <c r="E41" s="43" t="s">
        <v>1</v>
      </c>
      <c r="F41" s="43" t="s">
        <v>1</v>
      </c>
      <c r="G41" s="44"/>
      <c r="H41" s="45" t="str">
        <f t="shared" si="8"/>
        <v xml:space="preserve"> </v>
      </c>
      <c r="I41" s="46">
        <f t="shared" si="9"/>
        <v>0</v>
      </c>
      <c r="J41" s="47"/>
      <c r="K41" s="48" t="str">
        <f t="shared" si="10"/>
        <v xml:space="preserve"> </v>
      </c>
      <c r="L41" s="49">
        <f t="shared" si="11"/>
        <v>0</v>
      </c>
      <c r="M41" s="50"/>
      <c r="N41" s="51" t="str">
        <f t="shared" si="12"/>
        <v xml:space="preserve"> </v>
      </c>
      <c r="O41" s="52">
        <f t="shared" si="13"/>
        <v>0</v>
      </c>
      <c r="P41" s="53"/>
      <c r="Q41" s="54" t="str">
        <f t="shared" si="17"/>
        <v xml:space="preserve"> </v>
      </c>
      <c r="R41" s="55">
        <f t="shared" si="14"/>
        <v>0</v>
      </c>
      <c r="S41" s="56"/>
      <c r="T41" s="57" t="str">
        <f t="shared" si="15"/>
        <v xml:space="preserve"> </v>
      </c>
      <c r="U41" s="58">
        <f t="shared" si="16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>
      <c r="A42" s="39">
        <v>32</v>
      </c>
      <c r="B42" s="40">
        <f t="shared" si="7"/>
        <v>0</v>
      </c>
      <c r="C42" s="41"/>
      <c r="D42" s="42" t="s">
        <v>1</v>
      </c>
      <c r="E42" s="43" t="s">
        <v>1</v>
      </c>
      <c r="F42" s="43" t="s">
        <v>1</v>
      </c>
      <c r="G42" s="44"/>
      <c r="H42" s="45" t="str">
        <f t="shared" si="8"/>
        <v xml:space="preserve"> </v>
      </c>
      <c r="I42" s="46">
        <f t="shared" si="9"/>
        <v>0</v>
      </c>
      <c r="J42" s="47"/>
      <c r="K42" s="48" t="str">
        <f t="shared" si="10"/>
        <v xml:space="preserve"> </v>
      </c>
      <c r="L42" s="49">
        <f t="shared" si="11"/>
        <v>0</v>
      </c>
      <c r="M42" s="50"/>
      <c r="N42" s="51" t="str">
        <f t="shared" si="12"/>
        <v xml:space="preserve"> </v>
      </c>
      <c r="O42" s="52">
        <f t="shared" si="13"/>
        <v>0</v>
      </c>
      <c r="P42" s="53"/>
      <c r="Q42" s="54" t="str">
        <f t="shared" si="17"/>
        <v xml:space="preserve"> </v>
      </c>
      <c r="R42" s="55">
        <f t="shared" si="14"/>
        <v>0</v>
      </c>
      <c r="S42" s="56"/>
      <c r="T42" s="57" t="str">
        <f t="shared" si="15"/>
        <v xml:space="preserve"> </v>
      </c>
      <c r="U42" s="58">
        <f t="shared" si="16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>
      <c r="A43" s="39">
        <v>33</v>
      </c>
      <c r="B43" s="40">
        <f t="shared" si="7"/>
        <v>0</v>
      </c>
      <c r="C43" s="41"/>
      <c r="D43" s="42" t="s">
        <v>1</v>
      </c>
      <c r="E43" s="43" t="s">
        <v>1</v>
      </c>
      <c r="F43" s="43" t="s">
        <v>1</v>
      </c>
      <c r="G43" s="44"/>
      <c r="H43" s="45" t="str">
        <f t="shared" ref="H43:H74" si="18">IF(SUMIF(AG$11:AG$100,$C43,AF$11:AF$100)=0," ",SUMIF(AG$11:AG$100,$C43,AF$11:AF$100))</f>
        <v xml:space="preserve"> </v>
      </c>
      <c r="I43" s="46">
        <f t="shared" si="9"/>
        <v>0</v>
      </c>
      <c r="J43" s="47"/>
      <c r="K43" s="48" t="str">
        <f t="shared" ref="K43:K74" si="19">IF(SUMIF(AJ$11:AJ$100,$C43,AI$11:AI$100)=0," ",SUMIF(AJ$11:AJ$100,$C43,AI$11:AI$100))</f>
        <v xml:space="preserve"> </v>
      </c>
      <c r="L43" s="49">
        <f t="shared" si="11"/>
        <v>0</v>
      </c>
      <c r="M43" s="50"/>
      <c r="N43" s="51" t="str">
        <f t="shared" ref="N43:N74" si="20">IF(SUMIF(AM$11:AM$100,$C43,AL$11:AL$100)=0," ",SUMIF(AM$11:AM$100,$C43,AL$11:AL$100))</f>
        <v xml:space="preserve"> </v>
      </c>
      <c r="O43" s="52">
        <f t="shared" si="13"/>
        <v>0</v>
      </c>
      <c r="P43" s="53"/>
      <c r="Q43" s="54" t="str">
        <f t="shared" ref="Q43:Q74" si="21">IF(SUMIF(AP$11:AP$100,$C43,AO$11:AO$100)=0," ",SUMIF(AP$11:AP$100,$C43,AO$11:AO$100))</f>
        <v xml:space="preserve"> </v>
      </c>
      <c r="R43" s="55">
        <f t="shared" si="14"/>
        <v>0</v>
      </c>
      <c r="S43" s="56"/>
      <c r="T43" s="57" t="str">
        <f t="shared" ref="T43:T74" si="22">IF(SUMIF(AS$11:AS$100,$C43,AR$11:AR$100)=0," ",SUMIF(AS$11:AS$100,$C43,AR$11:AR$100))</f>
        <v xml:space="preserve"> </v>
      </c>
      <c r="U43" s="58">
        <f t="shared" si="16"/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>
      <c r="A44" s="39">
        <v>34</v>
      </c>
      <c r="B44" s="40">
        <f t="shared" si="7"/>
        <v>0</v>
      </c>
      <c r="C44" s="41"/>
      <c r="D44" s="42" t="s">
        <v>1</v>
      </c>
      <c r="E44" s="43" t="s">
        <v>1</v>
      </c>
      <c r="F44" s="43" t="s">
        <v>1</v>
      </c>
      <c r="G44" s="44"/>
      <c r="H44" s="45" t="str">
        <f t="shared" si="18"/>
        <v xml:space="preserve"> </v>
      </c>
      <c r="I44" s="46">
        <f t="shared" si="9"/>
        <v>0</v>
      </c>
      <c r="J44" s="47"/>
      <c r="K44" s="48" t="str">
        <f t="shared" si="19"/>
        <v xml:space="preserve"> </v>
      </c>
      <c r="L44" s="49">
        <f t="shared" si="11"/>
        <v>0</v>
      </c>
      <c r="M44" s="50"/>
      <c r="N44" s="51" t="str">
        <f t="shared" si="20"/>
        <v xml:space="preserve"> </v>
      </c>
      <c r="O44" s="52">
        <f t="shared" si="13"/>
        <v>0</v>
      </c>
      <c r="P44" s="53"/>
      <c r="Q44" s="54" t="str">
        <f t="shared" si="21"/>
        <v xml:space="preserve"> </v>
      </c>
      <c r="R44" s="55">
        <f t="shared" si="14"/>
        <v>0</v>
      </c>
      <c r="S44" s="56"/>
      <c r="T44" s="57" t="str">
        <f t="shared" si="22"/>
        <v xml:space="preserve"> </v>
      </c>
      <c r="U44" s="58">
        <f t="shared" si="16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>
      <c r="A45" s="39">
        <v>35</v>
      </c>
      <c r="B45" s="40">
        <f t="shared" si="7"/>
        <v>0</v>
      </c>
      <c r="C45" s="41"/>
      <c r="D45" s="42" t="s">
        <v>1</v>
      </c>
      <c r="E45" s="43" t="s">
        <v>1</v>
      </c>
      <c r="F45" s="43" t="s">
        <v>1</v>
      </c>
      <c r="G45" s="44"/>
      <c r="H45" s="45" t="str">
        <f t="shared" si="18"/>
        <v xml:space="preserve"> </v>
      </c>
      <c r="I45" s="46">
        <f t="shared" si="9"/>
        <v>0</v>
      </c>
      <c r="J45" s="47"/>
      <c r="K45" s="48" t="str">
        <f t="shared" si="19"/>
        <v xml:space="preserve"> </v>
      </c>
      <c r="L45" s="49">
        <f t="shared" si="11"/>
        <v>0</v>
      </c>
      <c r="M45" s="50"/>
      <c r="N45" s="51" t="str">
        <f t="shared" si="20"/>
        <v xml:space="preserve"> </v>
      </c>
      <c r="O45" s="52">
        <f t="shared" si="13"/>
        <v>0</v>
      </c>
      <c r="P45" s="53"/>
      <c r="Q45" s="54" t="str">
        <f t="shared" si="21"/>
        <v xml:space="preserve"> </v>
      </c>
      <c r="R45" s="55">
        <f t="shared" si="14"/>
        <v>0</v>
      </c>
      <c r="S45" s="56"/>
      <c r="T45" s="57" t="str">
        <f t="shared" si="22"/>
        <v xml:space="preserve"> </v>
      </c>
      <c r="U45" s="58">
        <f t="shared" si="16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>
      <c r="A46" s="39">
        <v>36</v>
      </c>
      <c r="B46" s="40">
        <f t="shared" si="7"/>
        <v>0</v>
      </c>
      <c r="C46" s="41"/>
      <c r="D46" s="42" t="s">
        <v>1</v>
      </c>
      <c r="E46" s="43" t="s">
        <v>1</v>
      </c>
      <c r="F46" s="43" t="s">
        <v>1</v>
      </c>
      <c r="G46" s="44"/>
      <c r="H46" s="45" t="str">
        <f t="shared" si="18"/>
        <v xml:space="preserve"> </v>
      </c>
      <c r="I46" s="46">
        <f t="shared" si="9"/>
        <v>0</v>
      </c>
      <c r="J46" s="47"/>
      <c r="K46" s="48" t="str">
        <f t="shared" si="19"/>
        <v xml:space="preserve"> </v>
      </c>
      <c r="L46" s="49">
        <f t="shared" si="11"/>
        <v>0</v>
      </c>
      <c r="M46" s="50"/>
      <c r="N46" s="51" t="str">
        <f t="shared" si="20"/>
        <v xml:space="preserve"> </v>
      </c>
      <c r="O46" s="52">
        <f t="shared" si="13"/>
        <v>0</v>
      </c>
      <c r="P46" s="53"/>
      <c r="Q46" s="54" t="str">
        <f t="shared" si="21"/>
        <v xml:space="preserve"> </v>
      </c>
      <c r="R46" s="55">
        <f t="shared" si="14"/>
        <v>0</v>
      </c>
      <c r="S46" s="56"/>
      <c r="T46" s="57" t="str">
        <f t="shared" si="22"/>
        <v xml:space="preserve"> </v>
      </c>
      <c r="U46" s="58">
        <f t="shared" si="16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>
      <c r="A47" s="39">
        <v>37</v>
      </c>
      <c r="B47" s="40">
        <f t="shared" si="7"/>
        <v>0</v>
      </c>
      <c r="C47" s="41"/>
      <c r="D47" s="42" t="s">
        <v>1</v>
      </c>
      <c r="E47" s="43" t="s">
        <v>1</v>
      </c>
      <c r="F47" s="43" t="s">
        <v>1</v>
      </c>
      <c r="G47" s="44"/>
      <c r="H47" s="45" t="str">
        <f t="shared" si="18"/>
        <v xml:space="preserve"> </v>
      </c>
      <c r="I47" s="46">
        <f t="shared" si="9"/>
        <v>0</v>
      </c>
      <c r="J47" s="47"/>
      <c r="K47" s="48" t="str">
        <f t="shared" si="19"/>
        <v xml:space="preserve"> </v>
      </c>
      <c r="L47" s="49">
        <f t="shared" si="11"/>
        <v>0</v>
      </c>
      <c r="M47" s="50"/>
      <c r="N47" s="51" t="str">
        <f t="shared" si="20"/>
        <v xml:space="preserve"> </v>
      </c>
      <c r="O47" s="52">
        <f t="shared" si="13"/>
        <v>0</v>
      </c>
      <c r="P47" s="53"/>
      <c r="Q47" s="54" t="str">
        <f t="shared" si="21"/>
        <v xml:space="preserve"> </v>
      </c>
      <c r="R47" s="55">
        <f t="shared" si="14"/>
        <v>0</v>
      </c>
      <c r="S47" s="56"/>
      <c r="T47" s="57" t="str">
        <f t="shared" si="22"/>
        <v xml:space="preserve"> </v>
      </c>
      <c r="U47" s="58">
        <f t="shared" si="16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>
      <c r="A48" s="39">
        <v>38</v>
      </c>
      <c r="B48" s="40">
        <f t="shared" si="7"/>
        <v>0</v>
      </c>
      <c r="C48" s="41"/>
      <c r="D48" s="42" t="s">
        <v>1</v>
      </c>
      <c r="E48" s="43" t="s">
        <v>1</v>
      </c>
      <c r="F48" s="43" t="s">
        <v>1</v>
      </c>
      <c r="G48" s="44"/>
      <c r="H48" s="45" t="str">
        <f t="shared" si="18"/>
        <v xml:space="preserve"> </v>
      </c>
      <c r="I48" s="46">
        <f t="shared" si="9"/>
        <v>0</v>
      </c>
      <c r="J48" s="47"/>
      <c r="K48" s="48" t="str">
        <f t="shared" si="19"/>
        <v xml:space="preserve"> </v>
      </c>
      <c r="L48" s="49">
        <f t="shared" si="11"/>
        <v>0</v>
      </c>
      <c r="M48" s="50"/>
      <c r="N48" s="51" t="str">
        <f t="shared" si="20"/>
        <v xml:space="preserve"> </v>
      </c>
      <c r="O48" s="52">
        <f t="shared" si="13"/>
        <v>0</v>
      </c>
      <c r="P48" s="53"/>
      <c r="Q48" s="54" t="str">
        <f t="shared" si="21"/>
        <v xml:space="preserve"> </v>
      </c>
      <c r="R48" s="55">
        <f t="shared" si="14"/>
        <v>0</v>
      </c>
      <c r="S48" s="56"/>
      <c r="T48" s="57" t="str">
        <f t="shared" si="22"/>
        <v xml:space="preserve"> </v>
      </c>
      <c r="U48" s="58">
        <f t="shared" si="16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>
      <c r="A49" s="39">
        <v>39</v>
      </c>
      <c r="B49" s="40">
        <f t="shared" si="7"/>
        <v>0</v>
      </c>
      <c r="C49" s="41"/>
      <c r="D49" s="42" t="s">
        <v>1</v>
      </c>
      <c r="E49" s="43" t="s">
        <v>1</v>
      </c>
      <c r="F49" s="43" t="s">
        <v>1</v>
      </c>
      <c r="G49" s="44"/>
      <c r="H49" s="45" t="str">
        <f t="shared" si="18"/>
        <v xml:space="preserve"> </v>
      </c>
      <c r="I49" s="46">
        <f t="shared" si="9"/>
        <v>0</v>
      </c>
      <c r="J49" s="47"/>
      <c r="K49" s="48" t="str">
        <f t="shared" si="19"/>
        <v xml:space="preserve"> </v>
      </c>
      <c r="L49" s="49">
        <f t="shared" si="11"/>
        <v>0</v>
      </c>
      <c r="M49" s="50"/>
      <c r="N49" s="51" t="str">
        <f t="shared" si="20"/>
        <v xml:space="preserve"> </v>
      </c>
      <c r="O49" s="52">
        <f t="shared" si="13"/>
        <v>0</v>
      </c>
      <c r="P49" s="53"/>
      <c r="Q49" s="54" t="str">
        <f t="shared" si="21"/>
        <v xml:space="preserve"> </v>
      </c>
      <c r="R49" s="55">
        <f t="shared" si="14"/>
        <v>0</v>
      </c>
      <c r="S49" s="56"/>
      <c r="T49" s="57" t="str">
        <f t="shared" si="22"/>
        <v xml:space="preserve"> </v>
      </c>
      <c r="U49" s="58">
        <f t="shared" si="16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>
      <c r="A50" s="39">
        <v>40</v>
      </c>
      <c r="B50" s="40">
        <f t="shared" si="7"/>
        <v>0</v>
      </c>
      <c r="C50" s="41"/>
      <c r="D50" s="42" t="s">
        <v>1</v>
      </c>
      <c r="E50" s="43" t="s">
        <v>1</v>
      </c>
      <c r="F50" s="43" t="s">
        <v>1</v>
      </c>
      <c r="G50" s="44"/>
      <c r="H50" s="45" t="str">
        <f t="shared" si="18"/>
        <v xml:space="preserve"> </v>
      </c>
      <c r="I50" s="46">
        <f t="shared" si="9"/>
        <v>0</v>
      </c>
      <c r="J50" s="47"/>
      <c r="K50" s="48" t="str">
        <f t="shared" si="19"/>
        <v xml:space="preserve"> </v>
      </c>
      <c r="L50" s="49">
        <f t="shared" si="11"/>
        <v>0</v>
      </c>
      <c r="M50" s="50"/>
      <c r="N50" s="51" t="str">
        <f t="shared" si="20"/>
        <v xml:space="preserve"> </v>
      </c>
      <c r="O50" s="52">
        <f t="shared" si="13"/>
        <v>0</v>
      </c>
      <c r="P50" s="53"/>
      <c r="Q50" s="54" t="str">
        <f t="shared" si="21"/>
        <v xml:space="preserve"> </v>
      </c>
      <c r="R50" s="55">
        <f t="shared" si="14"/>
        <v>0</v>
      </c>
      <c r="S50" s="56"/>
      <c r="T50" s="57" t="str">
        <f t="shared" si="22"/>
        <v xml:space="preserve"> </v>
      </c>
      <c r="U50" s="58">
        <f t="shared" si="16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>
      <c r="A51" s="39">
        <v>41</v>
      </c>
      <c r="B51" s="40">
        <f t="shared" si="7"/>
        <v>0</v>
      </c>
      <c r="C51" s="41"/>
      <c r="D51" s="42" t="s">
        <v>1</v>
      </c>
      <c r="E51" s="43" t="s">
        <v>1</v>
      </c>
      <c r="F51" s="43" t="s">
        <v>1</v>
      </c>
      <c r="G51" s="44"/>
      <c r="H51" s="45" t="str">
        <f t="shared" si="18"/>
        <v xml:space="preserve"> </v>
      </c>
      <c r="I51" s="46">
        <f t="shared" si="9"/>
        <v>0</v>
      </c>
      <c r="J51" s="47"/>
      <c r="K51" s="48" t="str">
        <f t="shared" si="19"/>
        <v xml:space="preserve"> </v>
      </c>
      <c r="L51" s="49">
        <f t="shared" si="11"/>
        <v>0</v>
      </c>
      <c r="M51" s="50"/>
      <c r="N51" s="51" t="str">
        <f t="shared" si="20"/>
        <v xml:space="preserve"> </v>
      </c>
      <c r="O51" s="52">
        <f t="shared" si="13"/>
        <v>0</v>
      </c>
      <c r="P51" s="53"/>
      <c r="Q51" s="54" t="str">
        <f t="shared" si="21"/>
        <v xml:space="preserve"> </v>
      </c>
      <c r="R51" s="55">
        <f t="shared" si="14"/>
        <v>0</v>
      </c>
      <c r="S51" s="56"/>
      <c r="T51" s="57" t="str">
        <f t="shared" si="22"/>
        <v xml:space="preserve"> </v>
      </c>
      <c r="U51" s="58">
        <f t="shared" si="16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>
      <c r="A52" s="39">
        <v>42</v>
      </c>
      <c r="B52" s="40">
        <f t="shared" si="7"/>
        <v>0</v>
      </c>
      <c r="C52" s="41"/>
      <c r="D52" s="42" t="s">
        <v>1</v>
      </c>
      <c r="E52" s="43" t="s">
        <v>1</v>
      </c>
      <c r="F52" s="43" t="s">
        <v>1</v>
      </c>
      <c r="G52" s="44"/>
      <c r="H52" s="45" t="str">
        <f t="shared" si="18"/>
        <v xml:space="preserve"> </v>
      </c>
      <c r="I52" s="46">
        <f t="shared" si="9"/>
        <v>0</v>
      </c>
      <c r="J52" s="47"/>
      <c r="K52" s="48" t="str">
        <f t="shared" si="19"/>
        <v xml:space="preserve"> </v>
      </c>
      <c r="L52" s="49">
        <f t="shared" si="11"/>
        <v>0</v>
      </c>
      <c r="M52" s="50"/>
      <c r="N52" s="51" t="str">
        <f t="shared" si="20"/>
        <v xml:space="preserve"> </v>
      </c>
      <c r="O52" s="52">
        <f t="shared" si="13"/>
        <v>0</v>
      </c>
      <c r="P52" s="53"/>
      <c r="Q52" s="54" t="str">
        <f t="shared" si="21"/>
        <v xml:space="preserve"> </v>
      </c>
      <c r="R52" s="55">
        <f t="shared" si="14"/>
        <v>0</v>
      </c>
      <c r="S52" s="56"/>
      <c r="T52" s="57" t="str">
        <f t="shared" si="22"/>
        <v xml:space="preserve"> </v>
      </c>
      <c r="U52" s="58">
        <f t="shared" si="16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>
      <c r="A53" s="39">
        <v>43</v>
      </c>
      <c r="B53" s="40">
        <f t="shared" si="7"/>
        <v>0</v>
      </c>
      <c r="C53" s="41"/>
      <c r="D53" s="42" t="s">
        <v>1</v>
      </c>
      <c r="E53" s="43" t="s">
        <v>1</v>
      </c>
      <c r="F53" s="43" t="s">
        <v>1</v>
      </c>
      <c r="G53" s="44"/>
      <c r="H53" s="45" t="str">
        <f t="shared" si="18"/>
        <v xml:space="preserve"> </v>
      </c>
      <c r="I53" s="46">
        <f t="shared" si="9"/>
        <v>0</v>
      </c>
      <c r="J53" s="47"/>
      <c r="K53" s="48" t="str">
        <f t="shared" si="19"/>
        <v xml:space="preserve"> </v>
      </c>
      <c r="L53" s="49">
        <f t="shared" si="11"/>
        <v>0</v>
      </c>
      <c r="M53" s="50"/>
      <c r="N53" s="51" t="str">
        <f t="shared" si="20"/>
        <v xml:space="preserve"> </v>
      </c>
      <c r="O53" s="52">
        <f t="shared" si="13"/>
        <v>0</v>
      </c>
      <c r="P53" s="53"/>
      <c r="Q53" s="54" t="str">
        <f t="shared" si="21"/>
        <v xml:space="preserve"> </v>
      </c>
      <c r="R53" s="55">
        <f t="shared" si="14"/>
        <v>0</v>
      </c>
      <c r="S53" s="56"/>
      <c r="T53" s="57" t="str">
        <f t="shared" si="22"/>
        <v xml:space="preserve"> </v>
      </c>
      <c r="U53" s="58">
        <f t="shared" si="16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>
      <c r="A54" s="39">
        <v>44</v>
      </c>
      <c r="B54" s="40">
        <f t="shared" si="7"/>
        <v>0</v>
      </c>
      <c r="C54" s="41"/>
      <c r="D54" s="42" t="s">
        <v>1</v>
      </c>
      <c r="E54" s="43" t="s">
        <v>1</v>
      </c>
      <c r="F54" s="43" t="s">
        <v>1</v>
      </c>
      <c r="G54" s="44"/>
      <c r="H54" s="45" t="str">
        <f t="shared" si="18"/>
        <v xml:space="preserve"> </v>
      </c>
      <c r="I54" s="46">
        <f t="shared" si="9"/>
        <v>0</v>
      </c>
      <c r="J54" s="47"/>
      <c r="K54" s="48" t="str">
        <f t="shared" si="19"/>
        <v xml:space="preserve"> </v>
      </c>
      <c r="L54" s="49">
        <f t="shared" si="11"/>
        <v>0</v>
      </c>
      <c r="M54" s="50"/>
      <c r="N54" s="51" t="str">
        <f t="shared" si="20"/>
        <v xml:space="preserve"> </v>
      </c>
      <c r="O54" s="52">
        <f t="shared" si="13"/>
        <v>0</v>
      </c>
      <c r="P54" s="53"/>
      <c r="Q54" s="54" t="str">
        <f t="shared" si="21"/>
        <v xml:space="preserve"> </v>
      </c>
      <c r="R54" s="55">
        <f t="shared" si="14"/>
        <v>0</v>
      </c>
      <c r="S54" s="56"/>
      <c r="T54" s="57" t="str">
        <f t="shared" si="22"/>
        <v xml:space="preserve"> </v>
      </c>
      <c r="U54" s="58">
        <f t="shared" si="16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>
      <c r="A55" s="39">
        <v>45</v>
      </c>
      <c r="B55" s="40">
        <f t="shared" si="7"/>
        <v>0</v>
      </c>
      <c r="C55" s="41"/>
      <c r="D55" s="42" t="s">
        <v>1</v>
      </c>
      <c r="E55" s="43" t="s">
        <v>1</v>
      </c>
      <c r="F55" s="43" t="s">
        <v>1</v>
      </c>
      <c r="G55" s="44"/>
      <c r="H55" s="45" t="str">
        <f t="shared" si="18"/>
        <v xml:space="preserve"> </v>
      </c>
      <c r="I55" s="46">
        <f t="shared" si="9"/>
        <v>0</v>
      </c>
      <c r="J55" s="47"/>
      <c r="K55" s="48" t="str">
        <f t="shared" si="19"/>
        <v xml:space="preserve"> </v>
      </c>
      <c r="L55" s="49">
        <f t="shared" si="11"/>
        <v>0</v>
      </c>
      <c r="M55" s="50"/>
      <c r="N55" s="51" t="str">
        <f t="shared" si="20"/>
        <v xml:space="preserve"> </v>
      </c>
      <c r="O55" s="52">
        <f t="shared" si="13"/>
        <v>0</v>
      </c>
      <c r="P55" s="53"/>
      <c r="Q55" s="54" t="str">
        <f t="shared" si="21"/>
        <v xml:space="preserve"> </v>
      </c>
      <c r="R55" s="55">
        <f t="shared" si="14"/>
        <v>0</v>
      </c>
      <c r="S55" s="56"/>
      <c r="T55" s="57" t="str">
        <f t="shared" si="22"/>
        <v xml:space="preserve"> </v>
      </c>
      <c r="U55" s="58">
        <f t="shared" si="16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>
      <c r="A56" s="39">
        <v>46</v>
      </c>
      <c r="B56" s="40">
        <f t="shared" si="7"/>
        <v>0</v>
      </c>
      <c r="C56" s="41"/>
      <c r="D56" s="42" t="s">
        <v>1</v>
      </c>
      <c r="E56" s="43" t="s">
        <v>1</v>
      </c>
      <c r="F56" s="43" t="s">
        <v>1</v>
      </c>
      <c r="G56" s="44"/>
      <c r="H56" s="45" t="str">
        <f t="shared" si="18"/>
        <v xml:space="preserve"> </v>
      </c>
      <c r="I56" s="46">
        <f t="shared" si="9"/>
        <v>0</v>
      </c>
      <c r="J56" s="47"/>
      <c r="K56" s="48" t="str">
        <f t="shared" si="19"/>
        <v xml:space="preserve"> </v>
      </c>
      <c r="L56" s="49">
        <f t="shared" si="11"/>
        <v>0</v>
      </c>
      <c r="M56" s="50"/>
      <c r="N56" s="51" t="str">
        <f t="shared" si="20"/>
        <v xml:space="preserve"> </v>
      </c>
      <c r="O56" s="52">
        <f t="shared" si="13"/>
        <v>0</v>
      </c>
      <c r="P56" s="53"/>
      <c r="Q56" s="54" t="str">
        <f t="shared" si="21"/>
        <v xml:space="preserve"> </v>
      </c>
      <c r="R56" s="55">
        <f t="shared" si="14"/>
        <v>0</v>
      </c>
      <c r="S56" s="56"/>
      <c r="T56" s="57" t="str">
        <f t="shared" si="22"/>
        <v xml:space="preserve"> </v>
      </c>
      <c r="U56" s="58">
        <f t="shared" si="16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>
      <c r="A57" s="39">
        <v>47</v>
      </c>
      <c r="B57" s="40">
        <f t="shared" si="7"/>
        <v>0</v>
      </c>
      <c r="C57" s="41"/>
      <c r="D57" s="42" t="s">
        <v>1</v>
      </c>
      <c r="E57" s="43" t="s">
        <v>1</v>
      </c>
      <c r="F57" s="43" t="s">
        <v>1</v>
      </c>
      <c r="G57" s="44"/>
      <c r="H57" s="45" t="str">
        <f t="shared" si="18"/>
        <v xml:space="preserve"> </v>
      </c>
      <c r="I57" s="46">
        <f t="shared" si="9"/>
        <v>0</v>
      </c>
      <c r="J57" s="47"/>
      <c r="K57" s="48" t="str">
        <f t="shared" si="19"/>
        <v xml:space="preserve"> </v>
      </c>
      <c r="L57" s="49">
        <f t="shared" si="11"/>
        <v>0</v>
      </c>
      <c r="M57" s="50"/>
      <c r="N57" s="51" t="str">
        <f t="shared" si="20"/>
        <v xml:space="preserve"> </v>
      </c>
      <c r="O57" s="52">
        <f t="shared" si="13"/>
        <v>0</v>
      </c>
      <c r="P57" s="53"/>
      <c r="Q57" s="54" t="str">
        <f t="shared" si="21"/>
        <v xml:space="preserve"> </v>
      </c>
      <c r="R57" s="55">
        <f t="shared" si="14"/>
        <v>0</v>
      </c>
      <c r="S57" s="56"/>
      <c r="T57" s="57" t="str">
        <f t="shared" si="22"/>
        <v xml:space="preserve"> </v>
      </c>
      <c r="U57" s="58">
        <f t="shared" si="16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>
      <c r="A58" s="39">
        <v>48</v>
      </c>
      <c r="B58" s="40">
        <f t="shared" si="7"/>
        <v>0</v>
      </c>
      <c r="C58" s="41"/>
      <c r="D58" s="42" t="s">
        <v>1</v>
      </c>
      <c r="E58" s="43" t="s">
        <v>1</v>
      </c>
      <c r="F58" s="43" t="s">
        <v>1</v>
      </c>
      <c r="G58" s="44"/>
      <c r="H58" s="45" t="str">
        <f t="shared" si="18"/>
        <v xml:space="preserve"> </v>
      </c>
      <c r="I58" s="46">
        <f t="shared" si="9"/>
        <v>0</v>
      </c>
      <c r="J58" s="47"/>
      <c r="K58" s="48" t="str">
        <f t="shared" si="19"/>
        <v xml:space="preserve"> </v>
      </c>
      <c r="L58" s="49">
        <f t="shared" si="11"/>
        <v>0</v>
      </c>
      <c r="M58" s="50"/>
      <c r="N58" s="51" t="str">
        <f t="shared" si="20"/>
        <v xml:space="preserve"> </v>
      </c>
      <c r="O58" s="52">
        <f t="shared" si="13"/>
        <v>0</v>
      </c>
      <c r="P58" s="53"/>
      <c r="Q58" s="54" t="str">
        <f t="shared" si="21"/>
        <v xml:space="preserve"> </v>
      </c>
      <c r="R58" s="55">
        <f t="shared" si="14"/>
        <v>0</v>
      </c>
      <c r="S58" s="56"/>
      <c r="T58" s="57" t="str">
        <f t="shared" si="22"/>
        <v xml:space="preserve"> </v>
      </c>
      <c r="U58" s="58">
        <f t="shared" si="16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>
      <c r="A59" s="39">
        <v>49</v>
      </c>
      <c r="B59" s="40">
        <f t="shared" si="7"/>
        <v>0</v>
      </c>
      <c r="C59" s="41"/>
      <c r="D59" s="42" t="s">
        <v>1</v>
      </c>
      <c r="E59" s="43" t="s">
        <v>1</v>
      </c>
      <c r="F59" s="43" t="s">
        <v>1</v>
      </c>
      <c r="G59" s="44"/>
      <c r="H59" s="45" t="str">
        <f t="shared" si="18"/>
        <v xml:space="preserve"> </v>
      </c>
      <c r="I59" s="46">
        <f t="shared" si="9"/>
        <v>0</v>
      </c>
      <c r="J59" s="47"/>
      <c r="K59" s="48" t="str">
        <f t="shared" si="19"/>
        <v xml:space="preserve"> </v>
      </c>
      <c r="L59" s="49">
        <f t="shared" si="11"/>
        <v>0</v>
      </c>
      <c r="M59" s="50"/>
      <c r="N59" s="51" t="str">
        <f t="shared" si="20"/>
        <v xml:space="preserve"> </v>
      </c>
      <c r="O59" s="52">
        <f t="shared" si="13"/>
        <v>0</v>
      </c>
      <c r="P59" s="53"/>
      <c r="Q59" s="54" t="str">
        <f t="shared" si="21"/>
        <v xml:space="preserve"> </v>
      </c>
      <c r="R59" s="55">
        <f t="shared" si="14"/>
        <v>0</v>
      </c>
      <c r="S59" s="56"/>
      <c r="T59" s="57" t="str">
        <f t="shared" si="22"/>
        <v xml:space="preserve"> </v>
      </c>
      <c r="U59" s="58">
        <f t="shared" si="16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>
      <c r="A60" s="39">
        <v>50</v>
      </c>
      <c r="B60" s="40">
        <f t="shared" si="7"/>
        <v>0</v>
      </c>
      <c r="C60" s="41"/>
      <c r="D60" s="42" t="s">
        <v>1</v>
      </c>
      <c r="E60" s="43" t="s">
        <v>1</v>
      </c>
      <c r="F60" s="43" t="s">
        <v>1</v>
      </c>
      <c r="G60" s="44"/>
      <c r="H60" s="45" t="str">
        <f t="shared" si="18"/>
        <v xml:space="preserve"> </v>
      </c>
      <c r="I60" s="46">
        <f t="shared" si="9"/>
        <v>0</v>
      </c>
      <c r="J60" s="47"/>
      <c r="K60" s="48" t="str">
        <f t="shared" si="19"/>
        <v xml:space="preserve"> </v>
      </c>
      <c r="L60" s="49">
        <f t="shared" si="11"/>
        <v>0</v>
      </c>
      <c r="M60" s="50"/>
      <c r="N60" s="51" t="str">
        <f t="shared" si="20"/>
        <v xml:space="preserve"> </v>
      </c>
      <c r="O60" s="52">
        <f t="shared" si="13"/>
        <v>0</v>
      </c>
      <c r="P60" s="53"/>
      <c r="Q60" s="54" t="str">
        <f t="shared" si="21"/>
        <v xml:space="preserve"> </v>
      </c>
      <c r="R60" s="55">
        <f t="shared" si="14"/>
        <v>0</v>
      </c>
      <c r="S60" s="56"/>
      <c r="T60" s="57" t="str">
        <f t="shared" si="22"/>
        <v xml:space="preserve"> </v>
      </c>
      <c r="U60" s="58">
        <f t="shared" si="16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>
      <c r="A61" s="39">
        <v>51</v>
      </c>
      <c r="B61" s="40">
        <f t="shared" si="7"/>
        <v>0</v>
      </c>
      <c r="C61" s="41"/>
      <c r="D61" s="42" t="s">
        <v>1</v>
      </c>
      <c r="E61" s="43" t="s">
        <v>1</v>
      </c>
      <c r="F61" s="43" t="s">
        <v>1</v>
      </c>
      <c r="G61" s="44"/>
      <c r="H61" s="45" t="str">
        <f t="shared" si="18"/>
        <v xml:space="preserve"> </v>
      </c>
      <c r="I61" s="46">
        <f t="shared" si="9"/>
        <v>0</v>
      </c>
      <c r="J61" s="47"/>
      <c r="K61" s="48" t="str">
        <f t="shared" si="19"/>
        <v xml:space="preserve"> </v>
      </c>
      <c r="L61" s="49">
        <f t="shared" si="11"/>
        <v>0</v>
      </c>
      <c r="M61" s="50"/>
      <c r="N61" s="51" t="str">
        <f t="shared" si="20"/>
        <v xml:space="preserve"> </v>
      </c>
      <c r="O61" s="52">
        <f t="shared" si="13"/>
        <v>0</v>
      </c>
      <c r="P61" s="53"/>
      <c r="Q61" s="54" t="str">
        <f t="shared" si="21"/>
        <v xml:space="preserve"> </v>
      </c>
      <c r="R61" s="55">
        <f t="shared" si="14"/>
        <v>0</v>
      </c>
      <c r="S61" s="56"/>
      <c r="T61" s="57" t="str">
        <f t="shared" si="22"/>
        <v xml:space="preserve"> </v>
      </c>
      <c r="U61" s="58">
        <f t="shared" si="16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>
      <c r="A62" s="39">
        <v>52</v>
      </c>
      <c r="B62" s="40">
        <f t="shared" si="7"/>
        <v>0</v>
      </c>
      <c r="C62" s="41"/>
      <c r="D62" s="42" t="s">
        <v>1</v>
      </c>
      <c r="E62" s="43" t="s">
        <v>1</v>
      </c>
      <c r="F62" s="43" t="s">
        <v>1</v>
      </c>
      <c r="G62" s="44"/>
      <c r="H62" s="45" t="str">
        <f t="shared" si="18"/>
        <v xml:space="preserve"> </v>
      </c>
      <c r="I62" s="46">
        <f t="shared" si="9"/>
        <v>0</v>
      </c>
      <c r="J62" s="47"/>
      <c r="K62" s="48" t="str">
        <f t="shared" si="19"/>
        <v xml:space="preserve"> </v>
      </c>
      <c r="L62" s="49">
        <f t="shared" si="11"/>
        <v>0</v>
      </c>
      <c r="M62" s="50"/>
      <c r="N62" s="51" t="str">
        <f t="shared" si="20"/>
        <v xml:space="preserve"> </v>
      </c>
      <c r="O62" s="52">
        <f t="shared" si="13"/>
        <v>0</v>
      </c>
      <c r="P62" s="53"/>
      <c r="Q62" s="54" t="str">
        <f t="shared" si="21"/>
        <v xml:space="preserve"> </v>
      </c>
      <c r="R62" s="55">
        <f t="shared" si="14"/>
        <v>0</v>
      </c>
      <c r="S62" s="56"/>
      <c r="T62" s="57" t="str">
        <f t="shared" si="22"/>
        <v xml:space="preserve"> </v>
      </c>
      <c r="U62" s="58">
        <f t="shared" si="16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>
      <c r="A63" s="39">
        <v>53</v>
      </c>
      <c r="B63" s="40">
        <f t="shared" si="7"/>
        <v>0</v>
      </c>
      <c r="C63" s="41"/>
      <c r="D63" s="42" t="s">
        <v>1</v>
      </c>
      <c r="E63" s="43" t="s">
        <v>1</v>
      </c>
      <c r="F63" s="43" t="s">
        <v>1</v>
      </c>
      <c r="G63" s="44"/>
      <c r="H63" s="45" t="str">
        <f t="shared" si="18"/>
        <v xml:space="preserve"> </v>
      </c>
      <c r="I63" s="46">
        <f t="shared" si="9"/>
        <v>0</v>
      </c>
      <c r="J63" s="47"/>
      <c r="K63" s="48" t="str">
        <f t="shared" si="19"/>
        <v xml:space="preserve"> </v>
      </c>
      <c r="L63" s="49">
        <f t="shared" si="11"/>
        <v>0</v>
      </c>
      <c r="M63" s="50"/>
      <c r="N63" s="51" t="str">
        <f t="shared" si="20"/>
        <v xml:space="preserve"> </v>
      </c>
      <c r="O63" s="52">
        <f t="shared" si="13"/>
        <v>0</v>
      </c>
      <c r="P63" s="53"/>
      <c r="Q63" s="54" t="str">
        <f t="shared" si="21"/>
        <v xml:space="preserve"> </v>
      </c>
      <c r="R63" s="55">
        <f t="shared" si="14"/>
        <v>0</v>
      </c>
      <c r="S63" s="56"/>
      <c r="T63" s="57" t="str">
        <f t="shared" si="22"/>
        <v xml:space="preserve"> </v>
      </c>
      <c r="U63" s="58">
        <f t="shared" si="16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>
      <c r="A64" s="39">
        <v>54</v>
      </c>
      <c r="B64" s="40">
        <f t="shared" si="7"/>
        <v>0</v>
      </c>
      <c r="C64" s="41"/>
      <c r="D64" s="42" t="s">
        <v>1</v>
      </c>
      <c r="E64" s="43" t="s">
        <v>1</v>
      </c>
      <c r="F64" s="43" t="s">
        <v>1</v>
      </c>
      <c r="G64" s="44"/>
      <c r="H64" s="45" t="str">
        <f t="shared" si="18"/>
        <v xml:space="preserve"> </v>
      </c>
      <c r="I64" s="46">
        <f t="shared" si="9"/>
        <v>0</v>
      </c>
      <c r="J64" s="47"/>
      <c r="K64" s="48" t="str">
        <f t="shared" si="19"/>
        <v xml:space="preserve"> </v>
      </c>
      <c r="L64" s="49">
        <f t="shared" si="11"/>
        <v>0</v>
      </c>
      <c r="M64" s="50"/>
      <c r="N64" s="51" t="str">
        <f t="shared" si="20"/>
        <v xml:space="preserve"> </v>
      </c>
      <c r="O64" s="52">
        <f t="shared" si="13"/>
        <v>0</v>
      </c>
      <c r="P64" s="53"/>
      <c r="Q64" s="54" t="str">
        <f t="shared" si="21"/>
        <v xml:space="preserve"> </v>
      </c>
      <c r="R64" s="55">
        <f t="shared" si="14"/>
        <v>0</v>
      </c>
      <c r="S64" s="56"/>
      <c r="T64" s="57" t="str">
        <f t="shared" si="22"/>
        <v xml:space="preserve"> </v>
      </c>
      <c r="U64" s="58">
        <f t="shared" si="16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>
      <c r="A65" s="39">
        <v>55</v>
      </c>
      <c r="B65" s="40">
        <f t="shared" si="7"/>
        <v>0</v>
      </c>
      <c r="C65" s="41"/>
      <c r="D65" s="42" t="s">
        <v>1</v>
      </c>
      <c r="E65" s="43" t="s">
        <v>1</v>
      </c>
      <c r="F65" s="43" t="s">
        <v>1</v>
      </c>
      <c r="G65" s="44"/>
      <c r="H65" s="45" t="str">
        <f t="shared" si="18"/>
        <v xml:space="preserve"> </v>
      </c>
      <c r="I65" s="46">
        <f t="shared" si="9"/>
        <v>0</v>
      </c>
      <c r="J65" s="47"/>
      <c r="K65" s="48" t="str">
        <f t="shared" si="19"/>
        <v xml:space="preserve"> </v>
      </c>
      <c r="L65" s="49">
        <f t="shared" si="11"/>
        <v>0</v>
      </c>
      <c r="M65" s="50"/>
      <c r="N65" s="51" t="str">
        <f t="shared" si="20"/>
        <v xml:space="preserve"> </v>
      </c>
      <c r="O65" s="52">
        <f t="shared" si="13"/>
        <v>0</v>
      </c>
      <c r="P65" s="53"/>
      <c r="Q65" s="54" t="str">
        <f t="shared" si="21"/>
        <v xml:space="preserve"> </v>
      </c>
      <c r="R65" s="55">
        <f t="shared" si="14"/>
        <v>0</v>
      </c>
      <c r="S65" s="56"/>
      <c r="T65" s="57" t="str">
        <f t="shared" si="22"/>
        <v xml:space="preserve"> </v>
      </c>
      <c r="U65" s="58">
        <f t="shared" si="16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>
      <c r="A66" s="39">
        <v>56</v>
      </c>
      <c r="B66" s="40">
        <f t="shared" si="7"/>
        <v>0</v>
      </c>
      <c r="C66" s="41"/>
      <c r="D66" s="42" t="s">
        <v>1</v>
      </c>
      <c r="E66" s="43" t="s">
        <v>1</v>
      </c>
      <c r="F66" s="43" t="s">
        <v>1</v>
      </c>
      <c r="G66" s="44"/>
      <c r="H66" s="45" t="str">
        <f t="shared" si="18"/>
        <v xml:space="preserve"> </v>
      </c>
      <c r="I66" s="46">
        <f t="shared" si="9"/>
        <v>0</v>
      </c>
      <c r="J66" s="47"/>
      <c r="K66" s="48" t="str">
        <f t="shared" si="19"/>
        <v xml:space="preserve"> </v>
      </c>
      <c r="L66" s="49">
        <f t="shared" si="11"/>
        <v>0</v>
      </c>
      <c r="M66" s="50"/>
      <c r="N66" s="51" t="str">
        <f t="shared" si="20"/>
        <v xml:space="preserve"> </v>
      </c>
      <c r="O66" s="52">
        <f t="shared" si="13"/>
        <v>0</v>
      </c>
      <c r="P66" s="53"/>
      <c r="Q66" s="54" t="str">
        <f t="shared" si="21"/>
        <v xml:space="preserve"> </v>
      </c>
      <c r="R66" s="55">
        <f t="shared" si="14"/>
        <v>0</v>
      </c>
      <c r="S66" s="56"/>
      <c r="T66" s="57" t="str">
        <f t="shared" si="22"/>
        <v xml:space="preserve"> </v>
      </c>
      <c r="U66" s="58">
        <f t="shared" si="16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>
      <c r="A67" s="39">
        <v>57</v>
      </c>
      <c r="B67" s="40">
        <f t="shared" si="7"/>
        <v>0</v>
      </c>
      <c r="C67" s="41"/>
      <c r="D67" s="42" t="s">
        <v>1</v>
      </c>
      <c r="E67" s="43" t="s">
        <v>1</v>
      </c>
      <c r="F67" s="43" t="s">
        <v>1</v>
      </c>
      <c r="G67" s="44"/>
      <c r="H67" s="45" t="str">
        <f t="shared" si="18"/>
        <v xml:space="preserve"> </v>
      </c>
      <c r="I67" s="46">
        <f t="shared" si="9"/>
        <v>0</v>
      </c>
      <c r="J67" s="47"/>
      <c r="K67" s="48" t="str">
        <f t="shared" si="19"/>
        <v xml:space="preserve"> </v>
      </c>
      <c r="L67" s="49">
        <f t="shared" si="11"/>
        <v>0</v>
      </c>
      <c r="M67" s="50"/>
      <c r="N67" s="51" t="str">
        <f t="shared" si="20"/>
        <v xml:space="preserve"> </v>
      </c>
      <c r="O67" s="52">
        <f t="shared" si="13"/>
        <v>0</v>
      </c>
      <c r="P67" s="53"/>
      <c r="Q67" s="54" t="str">
        <f t="shared" si="21"/>
        <v xml:space="preserve"> </v>
      </c>
      <c r="R67" s="55">
        <f t="shared" si="14"/>
        <v>0</v>
      </c>
      <c r="S67" s="56"/>
      <c r="T67" s="57" t="str">
        <f t="shared" si="22"/>
        <v xml:space="preserve"> </v>
      </c>
      <c r="U67" s="58">
        <f t="shared" si="16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>
      <c r="A68" s="39">
        <v>58</v>
      </c>
      <c r="B68" s="40">
        <f t="shared" si="7"/>
        <v>0</v>
      </c>
      <c r="C68" s="41"/>
      <c r="D68" s="42" t="s">
        <v>1</v>
      </c>
      <c r="E68" s="43" t="s">
        <v>1</v>
      </c>
      <c r="F68" s="43" t="s">
        <v>1</v>
      </c>
      <c r="G68" s="44"/>
      <c r="H68" s="45" t="str">
        <f t="shared" si="18"/>
        <v xml:space="preserve"> </v>
      </c>
      <c r="I68" s="46">
        <f t="shared" si="9"/>
        <v>0</v>
      </c>
      <c r="J68" s="47"/>
      <c r="K68" s="48" t="str">
        <f t="shared" si="19"/>
        <v xml:space="preserve"> </v>
      </c>
      <c r="L68" s="49">
        <f t="shared" si="11"/>
        <v>0</v>
      </c>
      <c r="M68" s="50"/>
      <c r="N68" s="51" t="str">
        <f t="shared" si="20"/>
        <v xml:space="preserve"> </v>
      </c>
      <c r="O68" s="52">
        <f t="shared" si="13"/>
        <v>0</v>
      </c>
      <c r="P68" s="53"/>
      <c r="Q68" s="54" t="str">
        <f t="shared" si="21"/>
        <v xml:space="preserve"> </v>
      </c>
      <c r="R68" s="55">
        <f t="shared" si="14"/>
        <v>0</v>
      </c>
      <c r="S68" s="56"/>
      <c r="T68" s="57" t="str">
        <f t="shared" si="22"/>
        <v xml:space="preserve"> </v>
      </c>
      <c r="U68" s="58">
        <f t="shared" si="16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>
      <c r="A69" s="39">
        <v>59</v>
      </c>
      <c r="B69" s="40">
        <f t="shared" si="7"/>
        <v>0</v>
      </c>
      <c r="C69" s="41"/>
      <c r="D69" s="42" t="s">
        <v>1</v>
      </c>
      <c r="E69" s="43" t="s">
        <v>1</v>
      </c>
      <c r="F69" s="43" t="s">
        <v>1</v>
      </c>
      <c r="G69" s="44"/>
      <c r="H69" s="45" t="str">
        <f t="shared" si="18"/>
        <v xml:space="preserve"> </v>
      </c>
      <c r="I69" s="46">
        <f t="shared" si="9"/>
        <v>0</v>
      </c>
      <c r="J69" s="47"/>
      <c r="K69" s="48" t="str">
        <f t="shared" si="19"/>
        <v xml:space="preserve"> </v>
      </c>
      <c r="L69" s="49">
        <f t="shared" si="11"/>
        <v>0</v>
      </c>
      <c r="M69" s="50"/>
      <c r="N69" s="51" t="str">
        <f t="shared" si="20"/>
        <v xml:space="preserve"> </v>
      </c>
      <c r="O69" s="52">
        <f t="shared" si="13"/>
        <v>0</v>
      </c>
      <c r="P69" s="53"/>
      <c r="Q69" s="54" t="str">
        <f t="shared" si="21"/>
        <v xml:space="preserve"> </v>
      </c>
      <c r="R69" s="55">
        <f t="shared" si="14"/>
        <v>0</v>
      </c>
      <c r="S69" s="56"/>
      <c r="T69" s="57" t="str">
        <f t="shared" si="22"/>
        <v xml:space="preserve"> </v>
      </c>
      <c r="U69" s="58">
        <f t="shared" si="16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>
      <c r="A70" s="39">
        <v>60</v>
      </c>
      <c r="B70" s="40">
        <f t="shared" si="7"/>
        <v>0</v>
      </c>
      <c r="C70" s="41"/>
      <c r="D70" s="42" t="s">
        <v>1</v>
      </c>
      <c r="E70" s="43" t="s">
        <v>1</v>
      </c>
      <c r="F70" s="43" t="s">
        <v>1</v>
      </c>
      <c r="G70" s="44"/>
      <c r="H70" s="45" t="str">
        <f t="shared" si="18"/>
        <v xml:space="preserve"> </v>
      </c>
      <c r="I70" s="46">
        <f t="shared" si="9"/>
        <v>0</v>
      </c>
      <c r="J70" s="47"/>
      <c r="K70" s="48" t="str">
        <f t="shared" si="19"/>
        <v xml:space="preserve"> </v>
      </c>
      <c r="L70" s="49">
        <f t="shared" si="11"/>
        <v>0</v>
      </c>
      <c r="M70" s="50"/>
      <c r="N70" s="51" t="str">
        <f t="shared" si="20"/>
        <v xml:space="preserve"> </v>
      </c>
      <c r="O70" s="52">
        <f t="shared" si="13"/>
        <v>0</v>
      </c>
      <c r="P70" s="53"/>
      <c r="Q70" s="54" t="str">
        <f t="shared" si="21"/>
        <v xml:space="preserve"> </v>
      </c>
      <c r="R70" s="55">
        <f t="shared" si="14"/>
        <v>0</v>
      </c>
      <c r="S70" s="56"/>
      <c r="T70" s="57" t="str">
        <f t="shared" si="22"/>
        <v xml:space="preserve"> </v>
      </c>
      <c r="U70" s="58">
        <f t="shared" si="16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>
      <c r="A71" s="39">
        <v>61</v>
      </c>
      <c r="B71" s="40">
        <f t="shared" si="7"/>
        <v>0</v>
      </c>
      <c r="C71" s="41"/>
      <c r="D71" s="42" t="s">
        <v>1</v>
      </c>
      <c r="E71" s="43" t="s">
        <v>1</v>
      </c>
      <c r="F71" s="43" t="s">
        <v>1</v>
      </c>
      <c r="G71" s="44"/>
      <c r="H71" s="45" t="str">
        <f t="shared" si="18"/>
        <v xml:space="preserve"> </v>
      </c>
      <c r="I71" s="46">
        <f t="shared" si="9"/>
        <v>0</v>
      </c>
      <c r="J71" s="47"/>
      <c r="K71" s="48" t="str">
        <f t="shared" si="19"/>
        <v xml:space="preserve"> </v>
      </c>
      <c r="L71" s="49">
        <f t="shared" si="11"/>
        <v>0</v>
      </c>
      <c r="M71" s="50"/>
      <c r="N71" s="51" t="str">
        <f t="shared" si="20"/>
        <v xml:space="preserve"> </v>
      </c>
      <c r="O71" s="52">
        <f t="shared" si="13"/>
        <v>0</v>
      </c>
      <c r="P71" s="53"/>
      <c r="Q71" s="54" t="str">
        <f t="shared" si="21"/>
        <v xml:space="preserve"> </v>
      </c>
      <c r="R71" s="55">
        <f t="shared" si="14"/>
        <v>0</v>
      </c>
      <c r="S71" s="56"/>
      <c r="T71" s="57" t="str">
        <f t="shared" si="22"/>
        <v xml:space="preserve"> </v>
      </c>
      <c r="U71" s="58">
        <f t="shared" si="16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>
      <c r="A72" s="39">
        <v>62</v>
      </c>
      <c r="B72" s="40">
        <f t="shared" si="7"/>
        <v>0</v>
      </c>
      <c r="C72" s="41"/>
      <c r="D72" s="42" t="s">
        <v>1</v>
      </c>
      <c r="E72" s="43" t="s">
        <v>1</v>
      </c>
      <c r="F72" s="43" t="s">
        <v>1</v>
      </c>
      <c r="G72" s="44"/>
      <c r="H72" s="45" t="str">
        <f t="shared" si="18"/>
        <v xml:space="preserve"> </v>
      </c>
      <c r="I72" s="46">
        <f t="shared" si="9"/>
        <v>0</v>
      </c>
      <c r="J72" s="47"/>
      <c r="K72" s="48" t="str">
        <f t="shared" si="19"/>
        <v xml:space="preserve"> </v>
      </c>
      <c r="L72" s="49">
        <f t="shared" si="11"/>
        <v>0</v>
      </c>
      <c r="M72" s="50"/>
      <c r="N72" s="51" t="str">
        <f t="shared" si="20"/>
        <v xml:space="preserve"> </v>
      </c>
      <c r="O72" s="52">
        <f t="shared" si="13"/>
        <v>0</v>
      </c>
      <c r="P72" s="53"/>
      <c r="Q72" s="54" t="str">
        <f t="shared" si="21"/>
        <v xml:space="preserve"> </v>
      </c>
      <c r="R72" s="55">
        <f t="shared" si="14"/>
        <v>0</v>
      </c>
      <c r="S72" s="56"/>
      <c r="T72" s="57" t="str">
        <f t="shared" si="22"/>
        <v xml:space="preserve"> </v>
      </c>
      <c r="U72" s="58">
        <f t="shared" si="16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>
      <c r="A73" s="39">
        <v>63</v>
      </c>
      <c r="B73" s="40">
        <f t="shared" si="7"/>
        <v>0</v>
      </c>
      <c r="C73" s="41"/>
      <c r="D73" s="42" t="s">
        <v>1</v>
      </c>
      <c r="E73" s="43" t="s">
        <v>1</v>
      </c>
      <c r="F73" s="43" t="s">
        <v>1</v>
      </c>
      <c r="G73" s="44"/>
      <c r="H73" s="45" t="str">
        <f t="shared" si="18"/>
        <v xml:space="preserve"> </v>
      </c>
      <c r="I73" s="46">
        <f t="shared" si="9"/>
        <v>0</v>
      </c>
      <c r="J73" s="47"/>
      <c r="K73" s="48" t="str">
        <f t="shared" si="19"/>
        <v xml:space="preserve"> </v>
      </c>
      <c r="L73" s="49">
        <f t="shared" si="11"/>
        <v>0</v>
      </c>
      <c r="M73" s="50"/>
      <c r="N73" s="51" t="str">
        <f t="shared" si="20"/>
        <v xml:space="preserve"> </v>
      </c>
      <c r="O73" s="52">
        <f t="shared" si="13"/>
        <v>0</v>
      </c>
      <c r="P73" s="53"/>
      <c r="Q73" s="54" t="str">
        <f t="shared" si="21"/>
        <v xml:space="preserve"> </v>
      </c>
      <c r="R73" s="55">
        <f t="shared" si="14"/>
        <v>0</v>
      </c>
      <c r="S73" s="56"/>
      <c r="T73" s="57" t="str">
        <f t="shared" si="22"/>
        <v xml:space="preserve"> </v>
      </c>
      <c r="U73" s="58">
        <f t="shared" si="16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>
      <c r="A74" s="39">
        <v>64</v>
      </c>
      <c r="B74" s="40">
        <f t="shared" si="7"/>
        <v>0</v>
      </c>
      <c r="C74" s="41"/>
      <c r="D74" s="42" t="s">
        <v>1</v>
      </c>
      <c r="E74" s="43" t="s">
        <v>1</v>
      </c>
      <c r="F74" s="43" t="s">
        <v>1</v>
      </c>
      <c r="G74" s="44"/>
      <c r="H74" s="45" t="str">
        <f t="shared" si="18"/>
        <v xml:space="preserve"> </v>
      </c>
      <c r="I74" s="46">
        <f t="shared" si="9"/>
        <v>0</v>
      </c>
      <c r="J74" s="47"/>
      <c r="K74" s="48" t="str">
        <f t="shared" si="19"/>
        <v xml:space="preserve"> </v>
      </c>
      <c r="L74" s="49">
        <f t="shared" si="11"/>
        <v>0</v>
      </c>
      <c r="M74" s="50"/>
      <c r="N74" s="51" t="str">
        <f t="shared" si="20"/>
        <v xml:space="preserve"> </v>
      </c>
      <c r="O74" s="52">
        <f t="shared" si="13"/>
        <v>0</v>
      </c>
      <c r="P74" s="53"/>
      <c r="Q74" s="54" t="str">
        <f t="shared" si="21"/>
        <v xml:space="preserve"> </v>
      </c>
      <c r="R74" s="55">
        <f t="shared" si="14"/>
        <v>0</v>
      </c>
      <c r="S74" s="56"/>
      <c r="T74" s="57" t="str">
        <f t="shared" si="22"/>
        <v xml:space="preserve"> </v>
      </c>
      <c r="U74" s="58">
        <f t="shared" si="16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>
      <c r="A75" s="39">
        <v>65</v>
      </c>
      <c r="B75" s="40">
        <f t="shared" si="7"/>
        <v>0</v>
      </c>
      <c r="C75" s="41"/>
      <c r="D75" s="42" t="s">
        <v>1</v>
      </c>
      <c r="E75" s="43" t="s">
        <v>1</v>
      </c>
      <c r="F75" s="43" t="s">
        <v>1</v>
      </c>
      <c r="G75" s="44"/>
      <c r="H75" s="45" t="str">
        <f t="shared" ref="H75:H91" si="23">IF(SUMIF(AG$11:AG$100,$C75,AF$11:AF$100)=0," ",SUMIF(AG$11:AG$100,$C75,AF$11:AF$100))</f>
        <v xml:space="preserve"> </v>
      </c>
      <c r="I75" s="46">
        <f t="shared" si="9"/>
        <v>0</v>
      </c>
      <c r="J75" s="47"/>
      <c r="K75" s="48" t="str">
        <f t="shared" ref="K75:K91" si="24">IF(SUMIF(AJ$11:AJ$100,$C75,AI$11:AI$100)=0," ",SUMIF(AJ$11:AJ$100,$C75,AI$11:AI$100))</f>
        <v xml:space="preserve"> </v>
      </c>
      <c r="L75" s="49">
        <f t="shared" si="11"/>
        <v>0</v>
      </c>
      <c r="M75" s="50"/>
      <c r="N75" s="51" t="str">
        <f t="shared" ref="N75:N91" si="25">IF(SUMIF(AM$11:AM$100,$C75,AL$11:AL$100)=0," ",SUMIF(AM$11:AM$100,$C75,AL$11:AL$100))</f>
        <v xml:space="preserve"> </v>
      </c>
      <c r="O75" s="52">
        <f t="shared" si="13"/>
        <v>0</v>
      </c>
      <c r="P75" s="53"/>
      <c r="Q75" s="54" t="str">
        <f t="shared" ref="Q75:Q91" si="26">IF(SUMIF(AP$11:AP$100,$C75,AO$11:AO$100)=0," ",SUMIF(AP$11:AP$100,$C75,AO$11:AO$100))</f>
        <v xml:space="preserve"> </v>
      </c>
      <c r="R75" s="55">
        <f t="shared" si="14"/>
        <v>0</v>
      </c>
      <c r="S75" s="56"/>
      <c r="T75" s="57" t="str">
        <f t="shared" ref="T75:T91" si="27">IF(SUMIF(AS$11:AS$100,$C75,AR$11:AR$100)=0," ",SUMIF(AS$11:AS$100,$C75,AR$11:AR$100))</f>
        <v xml:space="preserve"> </v>
      </c>
      <c r="U75" s="58">
        <f t="shared" si="16"/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>
      <c r="A76" s="39">
        <v>66</v>
      </c>
      <c r="B76" s="40">
        <f t="shared" ref="B76:B90" si="28">I76+L76+O76+R76+U76</f>
        <v>0</v>
      </c>
      <c r="C76" s="41"/>
      <c r="D76" s="42" t="s">
        <v>1</v>
      </c>
      <c r="E76" s="43" t="s">
        <v>1</v>
      </c>
      <c r="F76" s="43" t="s">
        <v>1</v>
      </c>
      <c r="G76" s="44"/>
      <c r="H76" s="45" t="str">
        <f t="shared" si="23"/>
        <v xml:space="preserve"> </v>
      </c>
      <c r="I76" s="46">
        <f t="shared" ref="I76:I90" si="29">IF(H76=" ",0,IF(H76=1,30,IF(H76=2,28,IF(H76=3,26,IF(H76=4,24,IF(H76=5,22,IF(AND(H76&gt;5,H76&lt;25),26-H76,2)))))))</f>
        <v>0</v>
      </c>
      <c r="J76" s="47"/>
      <c r="K76" s="48" t="str">
        <f t="shared" si="24"/>
        <v xml:space="preserve"> </v>
      </c>
      <c r="L76" s="49">
        <f t="shared" ref="L76:L90" si="30">IF(K76=" ",0,IF(K76=1,30,IF(K76=2,28,IF(K76=3,26,IF(K76=4,24,IF(K76=5,22,IF(AND(K76&gt;5,K76&lt;25),26-K76,2)))))))</f>
        <v>0</v>
      </c>
      <c r="M76" s="50"/>
      <c r="N76" s="51" t="str">
        <f t="shared" si="25"/>
        <v xml:space="preserve"> </v>
      </c>
      <c r="O76" s="52">
        <f t="shared" ref="O76:O90" si="31">IF(N76=" ",0,IF(N76=1,30,IF(N76=2,28,IF(N76=3,26,IF(N76=4,24,IF(N76=5,22,IF(AND(N76&gt;5,N76&lt;25),26-N76,2)))))))</f>
        <v>0</v>
      </c>
      <c r="P76" s="53"/>
      <c r="Q76" s="54" t="str">
        <f t="shared" si="26"/>
        <v xml:space="preserve"> </v>
      </c>
      <c r="R76" s="55">
        <f t="shared" ref="R76:R90" si="32">IF(Q76=" ",0,IF(Q76=1,30,IF(Q76=2,28,IF(Q76=3,26,IF(Q76=4,24,IF(Q76=5,22,IF(AND(Q76&gt;5,Q76&lt;25),26-Q76,2)))))))</f>
        <v>0</v>
      </c>
      <c r="S76" s="56"/>
      <c r="T76" s="57" t="str">
        <f t="shared" si="27"/>
        <v xml:space="preserve"> </v>
      </c>
      <c r="U76" s="58">
        <f t="shared" ref="U76:U90" si="33">IF(T76=" ",0,IF(T76=1,30,IF(T76=2,28,IF(T76=3,26,IF(T76=4,24,IF(T76=5,22,IF(AND(T76&gt;5,T76&lt;25),26-T76,2)))))))</f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>
      <c r="A77" s="39">
        <v>67</v>
      </c>
      <c r="B77" s="40">
        <f t="shared" si="28"/>
        <v>0</v>
      </c>
      <c r="C77" s="41"/>
      <c r="D77" s="42" t="s">
        <v>1</v>
      </c>
      <c r="E77" s="43" t="s">
        <v>1</v>
      </c>
      <c r="F77" s="43" t="s">
        <v>1</v>
      </c>
      <c r="G77" s="44"/>
      <c r="H77" s="45" t="str">
        <f t="shared" si="23"/>
        <v xml:space="preserve"> </v>
      </c>
      <c r="I77" s="46">
        <f t="shared" si="29"/>
        <v>0</v>
      </c>
      <c r="J77" s="47"/>
      <c r="K77" s="48" t="str">
        <f t="shared" si="24"/>
        <v xml:space="preserve"> </v>
      </c>
      <c r="L77" s="49">
        <f t="shared" si="30"/>
        <v>0</v>
      </c>
      <c r="M77" s="50"/>
      <c r="N77" s="51" t="str">
        <f t="shared" si="25"/>
        <v xml:space="preserve"> </v>
      </c>
      <c r="O77" s="52">
        <f t="shared" si="31"/>
        <v>0</v>
      </c>
      <c r="P77" s="53"/>
      <c r="Q77" s="54" t="str">
        <f t="shared" si="26"/>
        <v xml:space="preserve"> </v>
      </c>
      <c r="R77" s="55">
        <f t="shared" si="32"/>
        <v>0</v>
      </c>
      <c r="S77" s="56"/>
      <c r="T77" s="57" t="str">
        <f t="shared" si="27"/>
        <v xml:space="preserve"> </v>
      </c>
      <c r="U77" s="58">
        <f t="shared" si="33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>
      <c r="A78" s="39">
        <v>68</v>
      </c>
      <c r="B78" s="40">
        <f t="shared" si="28"/>
        <v>0</v>
      </c>
      <c r="C78" s="41"/>
      <c r="D78" s="42" t="s">
        <v>1</v>
      </c>
      <c r="E78" s="43" t="s">
        <v>1</v>
      </c>
      <c r="F78" s="43" t="s">
        <v>1</v>
      </c>
      <c r="G78" s="44"/>
      <c r="H78" s="45" t="str">
        <f t="shared" si="23"/>
        <v xml:space="preserve"> </v>
      </c>
      <c r="I78" s="46">
        <f t="shared" si="29"/>
        <v>0</v>
      </c>
      <c r="J78" s="47"/>
      <c r="K78" s="48" t="str">
        <f t="shared" si="24"/>
        <v xml:space="preserve"> </v>
      </c>
      <c r="L78" s="49">
        <f t="shared" si="30"/>
        <v>0</v>
      </c>
      <c r="M78" s="50"/>
      <c r="N78" s="51" t="str">
        <f t="shared" si="25"/>
        <v xml:space="preserve"> </v>
      </c>
      <c r="O78" s="52">
        <f t="shared" si="31"/>
        <v>0</v>
      </c>
      <c r="P78" s="53"/>
      <c r="Q78" s="54" t="str">
        <f t="shared" si="26"/>
        <v xml:space="preserve"> </v>
      </c>
      <c r="R78" s="55">
        <f t="shared" si="32"/>
        <v>0</v>
      </c>
      <c r="S78" s="56"/>
      <c r="T78" s="57" t="str">
        <f t="shared" si="27"/>
        <v xml:space="preserve"> </v>
      </c>
      <c r="U78" s="58">
        <f t="shared" si="33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>
      <c r="A79" s="39">
        <v>69</v>
      </c>
      <c r="B79" s="40">
        <f t="shared" si="28"/>
        <v>0</v>
      </c>
      <c r="C79" s="41"/>
      <c r="D79" s="42" t="s">
        <v>1</v>
      </c>
      <c r="E79" s="43" t="s">
        <v>1</v>
      </c>
      <c r="F79" s="43" t="s">
        <v>1</v>
      </c>
      <c r="G79" s="44"/>
      <c r="H79" s="45" t="str">
        <f t="shared" si="23"/>
        <v xml:space="preserve"> </v>
      </c>
      <c r="I79" s="46">
        <f t="shared" si="29"/>
        <v>0</v>
      </c>
      <c r="J79" s="47"/>
      <c r="K79" s="48" t="str">
        <f t="shared" si="24"/>
        <v xml:space="preserve"> </v>
      </c>
      <c r="L79" s="49">
        <f t="shared" si="30"/>
        <v>0</v>
      </c>
      <c r="M79" s="50"/>
      <c r="N79" s="51" t="str">
        <f t="shared" si="25"/>
        <v xml:space="preserve"> </v>
      </c>
      <c r="O79" s="52">
        <f t="shared" si="31"/>
        <v>0</v>
      </c>
      <c r="P79" s="53"/>
      <c r="Q79" s="54" t="str">
        <f t="shared" si="26"/>
        <v xml:space="preserve"> </v>
      </c>
      <c r="R79" s="55">
        <f t="shared" si="32"/>
        <v>0</v>
      </c>
      <c r="S79" s="56"/>
      <c r="T79" s="57" t="str">
        <f t="shared" si="27"/>
        <v xml:space="preserve"> </v>
      </c>
      <c r="U79" s="58">
        <f t="shared" si="33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>
      <c r="A80" s="39">
        <v>70</v>
      </c>
      <c r="B80" s="40">
        <f t="shared" si="28"/>
        <v>0</v>
      </c>
      <c r="C80" s="41"/>
      <c r="D80" s="42" t="s">
        <v>1</v>
      </c>
      <c r="E80" s="43" t="s">
        <v>1</v>
      </c>
      <c r="F80" s="43" t="s">
        <v>1</v>
      </c>
      <c r="G80" s="44"/>
      <c r="H80" s="45" t="str">
        <f t="shared" si="23"/>
        <v xml:space="preserve"> </v>
      </c>
      <c r="I80" s="46">
        <f t="shared" si="29"/>
        <v>0</v>
      </c>
      <c r="J80" s="47"/>
      <c r="K80" s="48" t="str">
        <f t="shared" si="24"/>
        <v xml:space="preserve"> </v>
      </c>
      <c r="L80" s="49">
        <f t="shared" si="30"/>
        <v>0</v>
      </c>
      <c r="M80" s="50"/>
      <c r="N80" s="51" t="str">
        <f t="shared" si="25"/>
        <v xml:space="preserve"> </v>
      </c>
      <c r="O80" s="52">
        <f t="shared" si="31"/>
        <v>0</v>
      </c>
      <c r="P80" s="53"/>
      <c r="Q80" s="54" t="str">
        <f t="shared" si="26"/>
        <v xml:space="preserve"> </v>
      </c>
      <c r="R80" s="55">
        <f t="shared" si="32"/>
        <v>0</v>
      </c>
      <c r="S80" s="56"/>
      <c r="T80" s="57" t="str">
        <f t="shared" si="27"/>
        <v xml:space="preserve"> </v>
      </c>
      <c r="U80" s="58">
        <f t="shared" si="33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>
      <c r="A81" s="39">
        <v>71</v>
      </c>
      <c r="B81" s="40">
        <f t="shared" si="28"/>
        <v>0</v>
      </c>
      <c r="C81" s="41"/>
      <c r="D81" s="42" t="s">
        <v>1</v>
      </c>
      <c r="E81" s="43" t="s">
        <v>1</v>
      </c>
      <c r="F81" s="43" t="s">
        <v>1</v>
      </c>
      <c r="G81" s="44"/>
      <c r="H81" s="45" t="str">
        <f t="shared" si="23"/>
        <v xml:space="preserve"> </v>
      </c>
      <c r="I81" s="46">
        <f t="shared" si="29"/>
        <v>0</v>
      </c>
      <c r="J81" s="47"/>
      <c r="K81" s="48" t="str">
        <f t="shared" si="24"/>
        <v xml:space="preserve"> </v>
      </c>
      <c r="L81" s="49">
        <f t="shared" si="30"/>
        <v>0</v>
      </c>
      <c r="M81" s="50"/>
      <c r="N81" s="51" t="str">
        <f t="shared" si="25"/>
        <v xml:space="preserve"> </v>
      </c>
      <c r="O81" s="52">
        <f t="shared" si="31"/>
        <v>0</v>
      </c>
      <c r="P81" s="53"/>
      <c r="Q81" s="54" t="str">
        <f t="shared" si="26"/>
        <v xml:space="preserve"> </v>
      </c>
      <c r="R81" s="55">
        <f t="shared" si="32"/>
        <v>0</v>
      </c>
      <c r="S81" s="56"/>
      <c r="T81" s="57" t="str">
        <f t="shared" si="27"/>
        <v xml:space="preserve"> </v>
      </c>
      <c r="U81" s="58">
        <f t="shared" si="33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>
      <c r="A82" s="39">
        <v>72</v>
      </c>
      <c r="B82" s="40">
        <f t="shared" si="28"/>
        <v>0</v>
      </c>
      <c r="C82" s="41"/>
      <c r="D82" s="42" t="s">
        <v>1</v>
      </c>
      <c r="E82" s="43" t="s">
        <v>1</v>
      </c>
      <c r="F82" s="43" t="s">
        <v>1</v>
      </c>
      <c r="G82" s="44"/>
      <c r="H82" s="45" t="str">
        <f t="shared" si="23"/>
        <v xml:space="preserve"> </v>
      </c>
      <c r="I82" s="46">
        <f t="shared" si="29"/>
        <v>0</v>
      </c>
      <c r="J82" s="47"/>
      <c r="K82" s="48" t="str">
        <f t="shared" si="24"/>
        <v xml:space="preserve"> </v>
      </c>
      <c r="L82" s="49">
        <f t="shared" si="30"/>
        <v>0</v>
      </c>
      <c r="M82" s="50"/>
      <c r="N82" s="51" t="str">
        <f t="shared" si="25"/>
        <v xml:space="preserve"> </v>
      </c>
      <c r="O82" s="52">
        <f t="shared" si="31"/>
        <v>0</v>
      </c>
      <c r="P82" s="53"/>
      <c r="Q82" s="54" t="str">
        <f t="shared" si="26"/>
        <v xml:space="preserve"> </v>
      </c>
      <c r="R82" s="55">
        <f t="shared" si="32"/>
        <v>0</v>
      </c>
      <c r="S82" s="56"/>
      <c r="T82" s="57" t="str">
        <f t="shared" si="27"/>
        <v xml:space="preserve"> </v>
      </c>
      <c r="U82" s="58">
        <f t="shared" si="33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>
      <c r="A83" s="39">
        <v>73</v>
      </c>
      <c r="B83" s="40">
        <f t="shared" si="28"/>
        <v>0</v>
      </c>
      <c r="C83" s="41"/>
      <c r="D83" s="42" t="s">
        <v>1</v>
      </c>
      <c r="E83" s="43" t="s">
        <v>1</v>
      </c>
      <c r="F83" s="43" t="s">
        <v>1</v>
      </c>
      <c r="G83" s="44"/>
      <c r="H83" s="45" t="str">
        <f t="shared" si="23"/>
        <v xml:space="preserve"> </v>
      </c>
      <c r="I83" s="46">
        <f t="shared" si="29"/>
        <v>0</v>
      </c>
      <c r="J83" s="47"/>
      <c r="K83" s="48" t="str">
        <f t="shared" si="24"/>
        <v xml:space="preserve"> </v>
      </c>
      <c r="L83" s="49">
        <f t="shared" si="30"/>
        <v>0</v>
      </c>
      <c r="M83" s="50"/>
      <c r="N83" s="51" t="str">
        <f t="shared" si="25"/>
        <v xml:space="preserve"> </v>
      </c>
      <c r="O83" s="52">
        <f t="shared" si="31"/>
        <v>0</v>
      </c>
      <c r="P83" s="53"/>
      <c r="Q83" s="54" t="str">
        <f t="shared" si="26"/>
        <v xml:space="preserve"> </v>
      </c>
      <c r="R83" s="55">
        <f t="shared" si="32"/>
        <v>0</v>
      </c>
      <c r="S83" s="56"/>
      <c r="T83" s="57" t="str">
        <f t="shared" si="27"/>
        <v xml:space="preserve"> </v>
      </c>
      <c r="U83" s="58">
        <f t="shared" si="33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>
      <c r="A84" s="39">
        <v>74</v>
      </c>
      <c r="B84" s="40">
        <f t="shared" si="28"/>
        <v>0</v>
      </c>
      <c r="C84" s="41"/>
      <c r="D84" s="42" t="s">
        <v>1</v>
      </c>
      <c r="E84" s="43" t="s">
        <v>1</v>
      </c>
      <c r="F84" s="43" t="s">
        <v>1</v>
      </c>
      <c r="G84" s="44"/>
      <c r="H84" s="45" t="str">
        <f t="shared" si="23"/>
        <v xml:space="preserve"> </v>
      </c>
      <c r="I84" s="46">
        <f t="shared" si="29"/>
        <v>0</v>
      </c>
      <c r="J84" s="47"/>
      <c r="K84" s="48" t="str">
        <f t="shared" si="24"/>
        <v xml:space="preserve"> </v>
      </c>
      <c r="L84" s="49">
        <f t="shared" si="30"/>
        <v>0</v>
      </c>
      <c r="M84" s="50"/>
      <c r="N84" s="51" t="str">
        <f t="shared" si="25"/>
        <v xml:space="preserve"> </v>
      </c>
      <c r="O84" s="52">
        <f t="shared" si="31"/>
        <v>0</v>
      </c>
      <c r="P84" s="53"/>
      <c r="Q84" s="54" t="str">
        <f t="shared" si="26"/>
        <v xml:space="preserve"> </v>
      </c>
      <c r="R84" s="55">
        <f t="shared" si="32"/>
        <v>0</v>
      </c>
      <c r="S84" s="56"/>
      <c r="T84" s="57" t="str">
        <f t="shared" si="27"/>
        <v xml:space="preserve"> </v>
      </c>
      <c r="U84" s="58">
        <f t="shared" si="33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>
      <c r="A85" s="39">
        <v>75</v>
      </c>
      <c r="B85" s="40">
        <f t="shared" si="28"/>
        <v>0</v>
      </c>
      <c r="C85" s="41"/>
      <c r="D85" s="42" t="s">
        <v>1</v>
      </c>
      <c r="E85" s="43" t="s">
        <v>1</v>
      </c>
      <c r="F85" s="43" t="s">
        <v>1</v>
      </c>
      <c r="G85" s="44"/>
      <c r="H85" s="45" t="str">
        <f t="shared" si="23"/>
        <v xml:space="preserve"> </v>
      </c>
      <c r="I85" s="46">
        <f t="shared" si="29"/>
        <v>0</v>
      </c>
      <c r="J85" s="47"/>
      <c r="K85" s="48" t="str">
        <f t="shared" si="24"/>
        <v xml:space="preserve"> </v>
      </c>
      <c r="L85" s="49">
        <f t="shared" si="30"/>
        <v>0</v>
      </c>
      <c r="M85" s="50"/>
      <c r="N85" s="51" t="str">
        <f t="shared" si="25"/>
        <v xml:space="preserve"> </v>
      </c>
      <c r="O85" s="52">
        <f t="shared" si="31"/>
        <v>0</v>
      </c>
      <c r="P85" s="53"/>
      <c r="Q85" s="54" t="str">
        <f t="shared" si="26"/>
        <v xml:space="preserve"> </v>
      </c>
      <c r="R85" s="55">
        <f t="shared" si="32"/>
        <v>0</v>
      </c>
      <c r="S85" s="56"/>
      <c r="T85" s="57" t="str">
        <f t="shared" si="27"/>
        <v xml:space="preserve"> </v>
      </c>
      <c r="U85" s="58">
        <f t="shared" si="33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>
      <c r="A86" s="39">
        <v>76</v>
      </c>
      <c r="B86" s="40">
        <f t="shared" si="28"/>
        <v>0</v>
      </c>
      <c r="C86" s="41"/>
      <c r="D86" s="42" t="s">
        <v>1</v>
      </c>
      <c r="E86" s="43" t="s">
        <v>1</v>
      </c>
      <c r="F86" s="43" t="s">
        <v>1</v>
      </c>
      <c r="G86" s="44"/>
      <c r="H86" s="45" t="str">
        <f t="shared" si="23"/>
        <v xml:space="preserve"> </v>
      </c>
      <c r="I86" s="46">
        <f t="shared" si="29"/>
        <v>0</v>
      </c>
      <c r="J86" s="47"/>
      <c r="K86" s="48" t="str">
        <f t="shared" si="24"/>
        <v xml:space="preserve"> </v>
      </c>
      <c r="L86" s="49">
        <f t="shared" si="30"/>
        <v>0</v>
      </c>
      <c r="M86" s="50"/>
      <c r="N86" s="51" t="str">
        <f t="shared" si="25"/>
        <v xml:space="preserve"> </v>
      </c>
      <c r="O86" s="52">
        <f t="shared" si="31"/>
        <v>0</v>
      </c>
      <c r="P86" s="53"/>
      <c r="Q86" s="54" t="str">
        <f t="shared" si="26"/>
        <v xml:space="preserve"> </v>
      </c>
      <c r="R86" s="55">
        <f t="shared" si="32"/>
        <v>0</v>
      </c>
      <c r="S86" s="56"/>
      <c r="T86" s="57" t="str">
        <f t="shared" si="27"/>
        <v xml:space="preserve"> </v>
      </c>
      <c r="U86" s="58">
        <f t="shared" si="33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>
      <c r="A87" s="39">
        <v>77</v>
      </c>
      <c r="B87" s="40">
        <f t="shared" si="28"/>
        <v>0</v>
      </c>
      <c r="C87" s="41"/>
      <c r="D87" s="42" t="s">
        <v>1</v>
      </c>
      <c r="E87" s="43" t="s">
        <v>1</v>
      </c>
      <c r="F87" s="43" t="s">
        <v>1</v>
      </c>
      <c r="G87" s="44"/>
      <c r="H87" s="45" t="str">
        <f t="shared" si="23"/>
        <v xml:space="preserve"> </v>
      </c>
      <c r="I87" s="46">
        <f t="shared" si="29"/>
        <v>0</v>
      </c>
      <c r="J87" s="47"/>
      <c r="K87" s="48" t="str">
        <f t="shared" si="24"/>
        <v xml:space="preserve"> </v>
      </c>
      <c r="L87" s="49">
        <f t="shared" si="30"/>
        <v>0</v>
      </c>
      <c r="M87" s="50"/>
      <c r="N87" s="51" t="str">
        <f t="shared" si="25"/>
        <v xml:space="preserve"> </v>
      </c>
      <c r="O87" s="52">
        <f t="shared" si="31"/>
        <v>0</v>
      </c>
      <c r="P87" s="53"/>
      <c r="Q87" s="54" t="str">
        <f t="shared" si="26"/>
        <v xml:space="preserve"> </v>
      </c>
      <c r="R87" s="55">
        <f t="shared" si="32"/>
        <v>0</v>
      </c>
      <c r="S87" s="56"/>
      <c r="T87" s="57" t="str">
        <f t="shared" si="27"/>
        <v xml:space="preserve"> </v>
      </c>
      <c r="U87" s="58">
        <f t="shared" si="33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>
      <c r="A88" s="39">
        <v>78</v>
      </c>
      <c r="B88" s="40">
        <f t="shared" si="28"/>
        <v>0</v>
      </c>
      <c r="C88" s="41"/>
      <c r="D88" s="42" t="s">
        <v>1</v>
      </c>
      <c r="E88" s="43" t="s">
        <v>1</v>
      </c>
      <c r="F88" s="43" t="s">
        <v>1</v>
      </c>
      <c r="G88" s="44"/>
      <c r="H88" s="45" t="str">
        <f t="shared" si="23"/>
        <v xml:space="preserve"> </v>
      </c>
      <c r="I88" s="46">
        <f t="shared" si="29"/>
        <v>0</v>
      </c>
      <c r="J88" s="47"/>
      <c r="K88" s="48" t="str">
        <f t="shared" si="24"/>
        <v xml:space="preserve"> </v>
      </c>
      <c r="L88" s="49">
        <f t="shared" si="30"/>
        <v>0</v>
      </c>
      <c r="M88" s="50"/>
      <c r="N88" s="51" t="str">
        <f t="shared" si="25"/>
        <v xml:space="preserve"> </v>
      </c>
      <c r="O88" s="52">
        <f t="shared" si="31"/>
        <v>0</v>
      </c>
      <c r="P88" s="53"/>
      <c r="Q88" s="54" t="str">
        <f t="shared" si="26"/>
        <v xml:space="preserve"> </v>
      </c>
      <c r="R88" s="55">
        <f t="shared" si="32"/>
        <v>0</v>
      </c>
      <c r="S88" s="56"/>
      <c r="T88" s="57" t="str">
        <f t="shared" si="27"/>
        <v xml:space="preserve"> </v>
      </c>
      <c r="U88" s="58">
        <f t="shared" si="33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>
      <c r="A89" s="39">
        <v>79</v>
      </c>
      <c r="B89" s="40">
        <f t="shared" si="28"/>
        <v>0</v>
      </c>
      <c r="C89" s="41"/>
      <c r="D89" s="42" t="s">
        <v>1</v>
      </c>
      <c r="E89" s="43" t="s">
        <v>1</v>
      </c>
      <c r="F89" s="43" t="s">
        <v>1</v>
      </c>
      <c r="G89" s="44"/>
      <c r="H89" s="45" t="str">
        <f t="shared" si="23"/>
        <v xml:space="preserve"> </v>
      </c>
      <c r="I89" s="46">
        <f t="shared" si="29"/>
        <v>0</v>
      </c>
      <c r="J89" s="47"/>
      <c r="K89" s="48" t="str">
        <f t="shared" si="24"/>
        <v xml:space="preserve"> </v>
      </c>
      <c r="L89" s="49">
        <f t="shared" si="30"/>
        <v>0</v>
      </c>
      <c r="M89" s="50"/>
      <c r="N89" s="51" t="str">
        <f t="shared" si="25"/>
        <v xml:space="preserve"> </v>
      </c>
      <c r="O89" s="52">
        <f t="shared" si="31"/>
        <v>0</v>
      </c>
      <c r="P89" s="53"/>
      <c r="Q89" s="54" t="str">
        <f t="shared" si="26"/>
        <v xml:space="preserve"> </v>
      </c>
      <c r="R89" s="55">
        <f t="shared" si="32"/>
        <v>0</v>
      </c>
      <c r="S89" s="56"/>
      <c r="T89" s="57" t="str">
        <f t="shared" si="27"/>
        <v xml:space="preserve"> </v>
      </c>
      <c r="U89" s="58">
        <f t="shared" si="33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8"/>
        <v>0</v>
      </c>
      <c r="C90" s="65"/>
      <c r="D90" s="66"/>
      <c r="E90" s="67"/>
      <c r="F90" s="67"/>
      <c r="G90" s="68"/>
      <c r="H90" s="45" t="str">
        <f t="shared" si="23"/>
        <v xml:space="preserve"> </v>
      </c>
      <c r="I90" s="69">
        <f t="shared" si="29"/>
        <v>0</v>
      </c>
      <c r="J90" s="70"/>
      <c r="K90" s="71" t="str">
        <f t="shared" si="24"/>
        <v xml:space="preserve"> </v>
      </c>
      <c r="L90" s="72">
        <f t="shared" si="30"/>
        <v>0</v>
      </c>
      <c r="M90" s="73"/>
      <c r="N90" s="74" t="str">
        <f t="shared" si="25"/>
        <v xml:space="preserve"> </v>
      </c>
      <c r="O90" s="75">
        <f t="shared" si="31"/>
        <v>0</v>
      </c>
      <c r="P90" s="76"/>
      <c r="Q90" s="77" t="str">
        <f t="shared" si="26"/>
        <v xml:space="preserve"> </v>
      </c>
      <c r="R90" s="78">
        <f t="shared" si="32"/>
        <v>0</v>
      </c>
      <c r="S90" s="79"/>
      <c r="T90" s="80" t="str">
        <f t="shared" si="27"/>
        <v xml:space="preserve"> </v>
      </c>
      <c r="U90" s="81">
        <f t="shared" si="33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23"/>
        <v xml:space="preserve"> </v>
      </c>
      <c r="I91" s="88"/>
      <c r="K91" s="87" t="str">
        <f t="shared" si="24"/>
        <v xml:space="preserve"> </v>
      </c>
      <c r="L91" s="88"/>
      <c r="N91" s="87" t="str">
        <f t="shared" si="25"/>
        <v xml:space="preserve"> </v>
      </c>
      <c r="O91" s="88"/>
      <c r="Q91" s="87" t="str">
        <f t="shared" si="26"/>
        <v xml:space="preserve"> </v>
      </c>
      <c r="R91" s="88"/>
      <c r="T91" s="87" t="str">
        <f t="shared" si="27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>
      <c r="V99" s="38"/>
      <c r="W99" s="38"/>
      <c r="X99" s="38"/>
      <c r="Y99" s="91"/>
      <c r="Z99" s="91"/>
      <c r="AA99" s="91"/>
    </row>
    <row r="100" spans="1:51" ht="20.25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233" t="s">
        <v>4</v>
      </c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54</v>
      </c>
      <c r="E103" s="97">
        <v>2013</v>
      </c>
      <c r="V103" s="38"/>
      <c r="W103" s="38"/>
      <c r="X103" s="38"/>
      <c r="Y103" s="91"/>
      <c r="Z103" s="91"/>
      <c r="AA103" s="91"/>
    </row>
    <row r="104" spans="1:51" ht="15">
      <c r="D104" s="96" t="s">
        <v>55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234" t="s">
        <v>13</v>
      </c>
      <c r="H106" s="234"/>
      <c r="I106" s="234"/>
      <c r="J106" s="235" t="s">
        <v>14</v>
      </c>
      <c r="K106" s="235"/>
      <c r="L106" s="235"/>
      <c r="M106" s="236" t="s">
        <v>15</v>
      </c>
      <c r="N106" s="236"/>
      <c r="O106" s="236"/>
      <c r="P106" s="237" t="s">
        <v>16</v>
      </c>
      <c r="Q106" s="237"/>
      <c r="R106" s="237"/>
      <c r="S106" s="238" t="s">
        <v>17</v>
      </c>
      <c r="T106" s="238"/>
      <c r="U106" s="238"/>
      <c r="V106" s="232"/>
      <c r="W106" s="232"/>
      <c r="X106" s="232"/>
      <c r="Y106" s="232"/>
      <c r="Z106" s="232"/>
      <c r="AA106" s="232"/>
      <c r="AB106" s="11"/>
      <c r="AC106" s="11"/>
      <c r="AD106" s="3"/>
    </row>
    <row r="107" spans="1:51">
      <c r="A107" s="11"/>
      <c r="B107" s="11"/>
      <c r="G107" s="222" t="s">
        <v>3</v>
      </c>
      <c r="H107" s="222"/>
      <c r="I107" s="222"/>
      <c r="J107" s="223" t="s">
        <v>5</v>
      </c>
      <c r="K107" s="223"/>
      <c r="L107" s="223"/>
      <c r="M107" s="243" t="s">
        <v>7</v>
      </c>
      <c r="N107" s="243"/>
      <c r="O107" s="243"/>
      <c r="P107" s="244" t="s">
        <v>10</v>
      </c>
      <c r="Q107" s="244"/>
      <c r="R107" s="244"/>
      <c r="S107" s="231" t="s">
        <v>11</v>
      </c>
      <c r="T107" s="231"/>
      <c r="U107" s="231"/>
      <c r="V107" s="232"/>
      <c r="W107" s="232"/>
      <c r="X107" s="232"/>
      <c r="Y107" s="232"/>
      <c r="Z107" s="232"/>
      <c r="AA107" s="232"/>
      <c r="AB107" s="11"/>
      <c r="AC107" s="11"/>
      <c r="AD107" s="3"/>
    </row>
    <row r="108" spans="1:51">
      <c r="A108" s="11"/>
      <c r="B108" s="11"/>
      <c r="G108" s="226">
        <v>43561</v>
      </c>
      <c r="H108" s="226"/>
      <c r="I108" s="226"/>
      <c r="J108" s="227">
        <v>43568</v>
      </c>
      <c r="K108" s="227"/>
      <c r="L108" s="227"/>
      <c r="M108" s="228">
        <v>43610</v>
      </c>
      <c r="N108" s="228"/>
      <c r="O108" s="228"/>
      <c r="P108" s="229">
        <v>43617</v>
      </c>
      <c r="Q108" s="229"/>
      <c r="R108" s="229"/>
      <c r="S108" s="230">
        <v>43631</v>
      </c>
      <c r="T108" s="230"/>
      <c r="U108" s="230"/>
      <c r="V108" s="221"/>
      <c r="W108" s="221"/>
      <c r="X108" s="221"/>
      <c r="Y108" s="221"/>
      <c r="Z108" s="221"/>
      <c r="AA108" s="221"/>
      <c r="AB108" s="11"/>
      <c r="AC108" s="11"/>
      <c r="AD108" s="3"/>
    </row>
    <row r="109" spans="1:51" ht="99.75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98" t="s">
        <v>27</v>
      </c>
      <c r="I109" s="20" t="s">
        <v>28</v>
      </c>
      <c r="J109" s="21" t="s">
        <v>56</v>
      </c>
      <c r="K109" s="22" t="s">
        <v>30</v>
      </c>
      <c r="L109" s="23" t="s">
        <v>31</v>
      </c>
      <c r="M109" s="24" t="s">
        <v>32</v>
      </c>
      <c r="N109" s="25" t="s">
        <v>33</v>
      </c>
      <c r="O109" s="26" t="s">
        <v>34</v>
      </c>
      <c r="P109" s="27" t="s">
        <v>35</v>
      </c>
      <c r="Q109" s="99" t="s">
        <v>36</v>
      </c>
      <c r="R109" s="29" t="s">
        <v>37</v>
      </c>
      <c r="S109" s="30" t="s">
        <v>38</v>
      </c>
      <c r="T109" s="100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>I110+L110+O110+R110+U110</f>
        <v>60</v>
      </c>
      <c r="C110" s="41"/>
      <c r="D110" s="42" t="s">
        <v>57</v>
      </c>
      <c r="E110" s="43" t="s">
        <v>58</v>
      </c>
      <c r="F110" s="43" t="s">
        <v>308</v>
      </c>
      <c r="G110" s="44" t="s">
        <v>1</v>
      </c>
      <c r="H110" s="103" t="str">
        <f t="shared" ref="H110:H129" si="34">IF(SUMIF(AG$110:AG$128,$C110,AF$110:AF$128)=0," ",SUMIF(AG$110:AG$128,$C110,AF$110:AF$128))</f>
        <v xml:space="preserve"> </v>
      </c>
      <c r="I110" s="46">
        <f>IF(H110=" ",0,IF(H110=1,30,IF(H110=2,28,IF(H110=3,26,IF(H110=4,24,IF(H110=5,22,IF(AND(H110&gt;5,H110&lt;25),26-H110,2)))))))</f>
        <v>0</v>
      </c>
      <c r="J110" s="47">
        <v>1</v>
      </c>
      <c r="K110" s="104">
        <v>1</v>
      </c>
      <c r="L110" s="49">
        <f>IF(K110=" ",0,IF(K110=1,30,IF(K110=2,28,IF(K110=3,26,IF(K110=4,24,IF(K110=5,22,IF(AND(K110&gt;5,K110&lt;25),26-K110,2)))))))</f>
        <v>30</v>
      </c>
      <c r="M110" s="50">
        <v>1</v>
      </c>
      <c r="N110" s="105">
        <v>1</v>
      </c>
      <c r="O110" s="106">
        <f>IF(N110=" ",0,IF(N110=1,30,IF(N110=2,28,IF(N110=3,26,IF(N110=4,24,IF(N110=5,22,IF(AND(N110&gt;5,N110&lt;25),26-N110,2)))))))</f>
        <v>30</v>
      </c>
      <c r="P110" s="53" t="s">
        <v>1</v>
      </c>
      <c r="Q110" s="107" t="str">
        <f t="shared" ref="Q110:Q129" si="35">IF(SUMIF(AP$110:AP$128,$C110,AO$110:AO$128)=0," ",SUMIF(AP$110:AP$128,$C110,AO$110:AO$128))</f>
        <v xml:space="preserve"> </v>
      </c>
      <c r="R110" s="55">
        <f>IF(Q110=" ",0,IF(Q110=1,30,IF(Q110=2,28,IF(Q110=3,26,IF(Q110=4,24,IF(Q110=5,22,IF(AND(Q110&gt;5,Q110&lt;25),26-Q110,2)))))))</f>
        <v>0</v>
      </c>
      <c r="S110" s="56" t="s">
        <v>1</v>
      </c>
      <c r="T110" s="108" t="str">
        <f t="shared" ref="T110:T129" si="36">IF(SUMIF(AS$110:AS$128,$C110,AR$110:AR$128)=0," ",SUMIF(AS$110:AS$128,$C110,AR$110:AR$128))</f>
        <v xml:space="preserve"> </v>
      </c>
      <c r="U110" s="58">
        <f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/>
      <c r="AO110" s="54">
        <v>1</v>
      </c>
      <c r="AP110" s="54"/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 t="shared" ref="B111:B128" si="37">I111+L111+O111+R111+U111</f>
        <v>0</v>
      </c>
      <c r="C111" s="41"/>
      <c r="D111" s="42"/>
      <c r="E111" s="43"/>
      <c r="F111" s="43"/>
      <c r="G111" s="44"/>
      <c r="H111" s="45" t="str">
        <f t="shared" si="34"/>
        <v xml:space="preserve"> </v>
      </c>
      <c r="I111" s="46">
        <f t="shared" ref="I111:I128" si="38">IF(H111=" ",0,IF(H111=1,30,IF(H111=2,28,IF(H111=3,26,IF(H111=4,24,IF(H111=5,22,IF(AND(H111&gt;5,H111&lt;25),26-H111,2)))))))</f>
        <v>0</v>
      </c>
      <c r="J111" s="47" t="s">
        <v>1</v>
      </c>
      <c r="K111" s="48" t="s">
        <v>1</v>
      </c>
      <c r="L111" s="49">
        <f t="shared" ref="L111:L128" si="39">IF(K111=" ",0,IF(K111=1,30,IF(K111=2,28,IF(K111=3,26,IF(K111=4,24,IF(K111=5,22,IF(AND(K111&gt;5,K111&lt;25),26-K111,2)))))))</f>
        <v>0</v>
      </c>
      <c r="M111" s="50"/>
      <c r="N111" s="51" t="str">
        <f t="shared" ref="N111:N129" si="40">IF(SUMIF(AM$110:AM$128,$C111,AL$110:AL$128)=0," ",SUMIF(AM$110:AM$128,$C111,AL$110:AL$128))</f>
        <v xml:space="preserve"> </v>
      </c>
      <c r="O111" s="106">
        <f t="shared" ref="O111:O128" si="41">IF(N111=" ",0,IF(N111=1,30,IF(N111=2,28,IF(N111=3,26,IF(N111=4,24,IF(N111=5,22,IF(AND(N111&gt;5,N111&lt;25),26-N111,2)))))))</f>
        <v>0</v>
      </c>
      <c r="P111" s="53" t="s">
        <v>1</v>
      </c>
      <c r="Q111" s="54" t="str">
        <f t="shared" si="35"/>
        <v xml:space="preserve"> </v>
      </c>
      <c r="R111" s="55">
        <f t="shared" ref="R111:R128" si="42">IF(Q111=" ",0,IF(Q111=1,30,IF(Q111=2,28,IF(Q111=3,26,IF(Q111=4,24,IF(Q111=5,22,IF(AND(Q111&gt;5,Q111&lt;25),26-Q111,2)))))))</f>
        <v>0</v>
      </c>
      <c r="S111" s="56" t="s">
        <v>1</v>
      </c>
      <c r="T111" s="57" t="str">
        <f t="shared" si="36"/>
        <v xml:space="preserve"> </v>
      </c>
      <c r="U111" s="58">
        <f t="shared" ref="U111:U128" si="43">IF(T111=" ",0,IF(T111=1,30,IF(T111=2,28,IF(T111=3,26,IF(T111=4,24,IF(T111=5,22,IF(AND(T111&gt;5,T111&lt;25),26-T111,2)))))))</f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/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 t="shared" si="37"/>
        <v>0</v>
      </c>
      <c r="C112" s="41"/>
      <c r="D112" s="42"/>
      <c r="E112" s="43"/>
      <c r="F112" s="43"/>
      <c r="G112" s="44" t="s">
        <v>1</v>
      </c>
      <c r="H112" s="45" t="str">
        <f t="shared" si="34"/>
        <v xml:space="preserve"> </v>
      </c>
      <c r="I112" s="46">
        <f t="shared" si="38"/>
        <v>0</v>
      </c>
      <c r="J112" s="47" t="s">
        <v>1</v>
      </c>
      <c r="K112" s="48" t="str">
        <f t="shared" ref="K112:K129" si="44">IF(SUMIF(AJ$110:AJ$128,$C112,AI$110:AI$128)=0," ",SUMIF(AJ$110:AJ$128,$C112,AI$110:AI$128))</f>
        <v xml:space="preserve"> </v>
      </c>
      <c r="L112" s="49">
        <f t="shared" si="39"/>
        <v>0</v>
      </c>
      <c r="M112" s="50" t="s">
        <v>1</v>
      </c>
      <c r="N112" s="51" t="str">
        <f t="shared" si="40"/>
        <v xml:space="preserve"> </v>
      </c>
      <c r="O112" s="106">
        <f t="shared" si="41"/>
        <v>0</v>
      </c>
      <c r="P112" s="53" t="s">
        <v>1</v>
      </c>
      <c r="Q112" s="54" t="str">
        <f t="shared" si="35"/>
        <v xml:space="preserve"> </v>
      </c>
      <c r="R112" s="55">
        <f t="shared" si="42"/>
        <v>0</v>
      </c>
      <c r="S112" s="56" t="s">
        <v>1</v>
      </c>
      <c r="T112" s="57" t="str">
        <f t="shared" si="36"/>
        <v xml:space="preserve"> </v>
      </c>
      <c r="U112" s="58">
        <f t="shared" si="43"/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/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 t="shared" si="37"/>
        <v>0</v>
      </c>
      <c r="C113" s="41"/>
      <c r="D113" s="42"/>
      <c r="E113" s="43"/>
      <c r="F113" s="43"/>
      <c r="G113" s="44"/>
      <c r="H113" s="109" t="str">
        <f t="shared" si="34"/>
        <v xml:space="preserve"> </v>
      </c>
      <c r="I113" s="46">
        <f t="shared" si="38"/>
        <v>0</v>
      </c>
      <c r="J113" s="47" t="s">
        <v>1</v>
      </c>
      <c r="K113" s="48" t="str">
        <f t="shared" si="44"/>
        <v xml:space="preserve"> </v>
      </c>
      <c r="L113" s="49">
        <f t="shared" si="39"/>
        <v>0</v>
      </c>
      <c r="M113" s="50" t="s">
        <v>1</v>
      </c>
      <c r="N113" s="51" t="str">
        <f t="shared" si="40"/>
        <v xml:space="preserve"> </v>
      </c>
      <c r="O113" s="106">
        <f t="shared" si="41"/>
        <v>0</v>
      </c>
      <c r="P113" s="53" t="s">
        <v>1</v>
      </c>
      <c r="Q113" s="54" t="str">
        <f t="shared" si="35"/>
        <v xml:space="preserve"> </v>
      </c>
      <c r="R113" s="55">
        <f t="shared" si="42"/>
        <v>0</v>
      </c>
      <c r="S113" s="56" t="s">
        <v>1</v>
      </c>
      <c r="T113" s="57" t="str">
        <f t="shared" si="36"/>
        <v xml:space="preserve"> </v>
      </c>
      <c r="U113" s="58">
        <f t="shared" si="43"/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/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 t="shared" si="37"/>
        <v>0</v>
      </c>
      <c r="C114" s="41"/>
      <c r="D114" s="42"/>
      <c r="E114" s="43"/>
      <c r="F114" s="43"/>
      <c r="G114" s="44"/>
      <c r="H114" s="45" t="str">
        <f t="shared" si="34"/>
        <v xml:space="preserve"> </v>
      </c>
      <c r="I114" s="46">
        <f t="shared" si="38"/>
        <v>0</v>
      </c>
      <c r="J114" s="47"/>
      <c r="K114" s="48" t="str">
        <f t="shared" si="44"/>
        <v xml:space="preserve"> </v>
      </c>
      <c r="L114" s="49">
        <f t="shared" si="39"/>
        <v>0</v>
      </c>
      <c r="M114" s="50"/>
      <c r="N114" s="51" t="str">
        <f t="shared" si="40"/>
        <v xml:space="preserve"> </v>
      </c>
      <c r="O114" s="106">
        <f t="shared" si="41"/>
        <v>0</v>
      </c>
      <c r="P114" s="53"/>
      <c r="Q114" s="54" t="str">
        <f t="shared" si="35"/>
        <v xml:space="preserve"> </v>
      </c>
      <c r="R114" s="55">
        <f t="shared" si="42"/>
        <v>0</v>
      </c>
      <c r="S114" s="56"/>
      <c r="T114" s="57" t="str">
        <f t="shared" si="36"/>
        <v xml:space="preserve"> </v>
      </c>
      <c r="U114" s="58">
        <f t="shared" si="43"/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si="37"/>
        <v>0</v>
      </c>
      <c r="C115" s="41"/>
      <c r="D115" s="42"/>
      <c r="E115" s="43"/>
      <c r="F115" s="43"/>
      <c r="G115" s="44"/>
      <c r="H115" s="45" t="str">
        <f t="shared" si="34"/>
        <v xml:space="preserve"> </v>
      </c>
      <c r="I115" s="46">
        <f t="shared" si="38"/>
        <v>0</v>
      </c>
      <c r="J115" s="47"/>
      <c r="K115" s="48" t="str">
        <f t="shared" si="44"/>
        <v xml:space="preserve"> </v>
      </c>
      <c r="L115" s="49">
        <f t="shared" si="39"/>
        <v>0</v>
      </c>
      <c r="M115" s="50"/>
      <c r="N115" s="51" t="str">
        <f t="shared" si="40"/>
        <v xml:space="preserve"> </v>
      </c>
      <c r="O115" s="106">
        <f t="shared" si="41"/>
        <v>0</v>
      </c>
      <c r="P115" s="53"/>
      <c r="Q115" s="54" t="str">
        <f t="shared" si="35"/>
        <v xml:space="preserve"> </v>
      </c>
      <c r="R115" s="55">
        <f t="shared" si="42"/>
        <v>0</v>
      </c>
      <c r="S115" s="56"/>
      <c r="T115" s="57" t="str">
        <f t="shared" si="36"/>
        <v xml:space="preserve"> </v>
      </c>
      <c r="U115" s="58">
        <f t="shared" si="43"/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si="37"/>
        <v>0</v>
      </c>
      <c r="C116" s="41"/>
      <c r="D116" s="42"/>
      <c r="E116" s="43"/>
      <c r="F116" s="43"/>
      <c r="G116" s="44"/>
      <c r="H116" s="45" t="str">
        <f t="shared" si="34"/>
        <v xml:space="preserve"> </v>
      </c>
      <c r="I116" s="46">
        <f t="shared" si="38"/>
        <v>0</v>
      </c>
      <c r="J116" s="47"/>
      <c r="K116" s="48" t="str">
        <f t="shared" si="44"/>
        <v xml:space="preserve"> </v>
      </c>
      <c r="L116" s="49">
        <f t="shared" si="39"/>
        <v>0</v>
      </c>
      <c r="M116" s="50"/>
      <c r="N116" s="51" t="str">
        <f t="shared" si="40"/>
        <v xml:space="preserve"> </v>
      </c>
      <c r="O116" s="106">
        <f t="shared" si="41"/>
        <v>0</v>
      </c>
      <c r="P116" s="53"/>
      <c r="Q116" s="54" t="str">
        <f t="shared" si="35"/>
        <v xml:space="preserve"> </v>
      </c>
      <c r="R116" s="55">
        <f t="shared" si="42"/>
        <v>0</v>
      </c>
      <c r="S116" s="56"/>
      <c r="T116" s="57" t="str">
        <f t="shared" si="36"/>
        <v xml:space="preserve"> </v>
      </c>
      <c r="U116" s="58">
        <f t="shared" si="43"/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37"/>
        <v>0</v>
      </c>
      <c r="C117" s="41"/>
      <c r="D117" s="42"/>
      <c r="E117" s="43"/>
      <c r="F117" s="43"/>
      <c r="G117" s="44"/>
      <c r="H117" s="45" t="str">
        <f t="shared" si="34"/>
        <v xml:space="preserve"> </v>
      </c>
      <c r="I117" s="46">
        <f t="shared" si="38"/>
        <v>0</v>
      </c>
      <c r="J117" s="47"/>
      <c r="K117" s="48" t="str">
        <f t="shared" si="44"/>
        <v xml:space="preserve"> </v>
      </c>
      <c r="L117" s="49">
        <f t="shared" si="39"/>
        <v>0</v>
      </c>
      <c r="M117" s="50"/>
      <c r="N117" s="51" t="str">
        <f t="shared" si="40"/>
        <v xml:space="preserve"> </v>
      </c>
      <c r="O117" s="106">
        <f t="shared" si="41"/>
        <v>0</v>
      </c>
      <c r="P117" s="53"/>
      <c r="Q117" s="54" t="str">
        <f t="shared" si="35"/>
        <v xml:space="preserve"> </v>
      </c>
      <c r="R117" s="55">
        <f t="shared" si="42"/>
        <v>0</v>
      </c>
      <c r="S117" s="56"/>
      <c r="T117" s="57" t="str">
        <f t="shared" si="36"/>
        <v xml:space="preserve"> </v>
      </c>
      <c r="U117" s="58">
        <f t="shared" si="43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37"/>
        <v>0</v>
      </c>
      <c r="C118" s="41"/>
      <c r="D118" s="42"/>
      <c r="E118" s="43"/>
      <c r="F118" s="43"/>
      <c r="G118" s="44"/>
      <c r="H118" s="45" t="str">
        <f t="shared" si="34"/>
        <v xml:space="preserve"> </v>
      </c>
      <c r="I118" s="46">
        <f t="shared" si="38"/>
        <v>0</v>
      </c>
      <c r="J118" s="47"/>
      <c r="K118" s="48" t="str">
        <f t="shared" si="44"/>
        <v xml:space="preserve"> </v>
      </c>
      <c r="L118" s="49">
        <f t="shared" si="39"/>
        <v>0</v>
      </c>
      <c r="M118" s="50"/>
      <c r="N118" s="51" t="str">
        <f t="shared" si="40"/>
        <v xml:space="preserve"> </v>
      </c>
      <c r="O118" s="106">
        <f t="shared" si="41"/>
        <v>0</v>
      </c>
      <c r="P118" s="53"/>
      <c r="Q118" s="54" t="str">
        <f t="shared" si="35"/>
        <v xml:space="preserve"> </v>
      </c>
      <c r="R118" s="55">
        <f t="shared" si="42"/>
        <v>0</v>
      </c>
      <c r="S118" s="56"/>
      <c r="T118" s="57" t="str">
        <f t="shared" si="36"/>
        <v xml:space="preserve"> </v>
      </c>
      <c r="U118" s="58">
        <f t="shared" si="43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37"/>
        <v>0</v>
      </c>
      <c r="C119" s="41"/>
      <c r="D119" s="42"/>
      <c r="E119" s="43"/>
      <c r="F119" s="43"/>
      <c r="G119" s="44"/>
      <c r="H119" s="45" t="str">
        <f t="shared" si="34"/>
        <v xml:space="preserve"> </v>
      </c>
      <c r="I119" s="46">
        <f t="shared" si="38"/>
        <v>0</v>
      </c>
      <c r="J119" s="47"/>
      <c r="K119" s="48" t="str">
        <f t="shared" si="44"/>
        <v xml:space="preserve"> </v>
      </c>
      <c r="L119" s="49">
        <f t="shared" si="39"/>
        <v>0</v>
      </c>
      <c r="M119" s="50"/>
      <c r="N119" s="51" t="str">
        <f t="shared" si="40"/>
        <v xml:space="preserve"> </v>
      </c>
      <c r="O119" s="106">
        <f t="shared" si="41"/>
        <v>0</v>
      </c>
      <c r="P119" s="53"/>
      <c r="Q119" s="54" t="str">
        <f t="shared" si="35"/>
        <v xml:space="preserve"> </v>
      </c>
      <c r="R119" s="55">
        <f t="shared" si="42"/>
        <v>0</v>
      </c>
      <c r="S119" s="56"/>
      <c r="T119" s="57" t="str">
        <f t="shared" si="36"/>
        <v xml:space="preserve"> </v>
      </c>
      <c r="U119" s="58">
        <f t="shared" si="43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37"/>
        <v>0</v>
      </c>
      <c r="C120" s="41"/>
      <c r="D120" s="42"/>
      <c r="E120" s="43"/>
      <c r="F120" s="43"/>
      <c r="G120" s="44"/>
      <c r="H120" s="45" t="str">
        <f t="shared" si="34"/>
        <v xml:space="preserve"> </v>
      </c>
      <c r="I120" s="46">
        <f t="shared" si="38"/>
        <v>0</v>
      </c>
      <c r="J120" s="47"/>
      <c r="K120" s="48" t="str">
        <f t="shared" si="44"/>
        <v xml:space="preserve"> </v>
      </c>
      <c r="L120" s="49">
        <f t="shared" si="39"/>
        <v>0</v>
      </c>
      <c r="M120" s="50"/>
      <c r="N120" s="51" t="str">
        <f t="shared" si="40"/>
        <v xml:space="preserve"> </v>
      </c>
      <c r="O120" s="106">
        <f t="shared" si="41"/>
        <v>0</v>
      </c>
      <c r="P120" s="53"/>
      <c r="Q120" s="54" t="str">
        <f t="shared" si="35"/>
        <v xml:space="preserve"> </v>
      </c>
      <c r="R120" s="55">
        <f t="shared" si="42"/>
        <v>0</v>
      </c>
      <c r="S120" s="56"/>
      <c r="T120" s="57" t="str">
        <f t="shared" si="36"/>
        <v xml:space="preserve"> </v>
      </c>
      <c r="U120" s="58">
        <f t="shared" si="43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37"/>
        <v>0</v>
      </c>
      <c r="C121" s="41"/>
      <c r="D121" s="42"/>
      <c r="E121" s="43"/>
      <c r="F121" s="43"/>
      <c r="G121" s="44"/>
      <c r="H121" s="45" t="str">
        <f t="shared" si="34"/>
        <v xml:space="preserve"> </v>
      </c>
      <c r="I121" s="46">
        <f t="shared" si="38"/>
        <v>0</v>
      </c>
      <c r="J121" s="47"/>
      <c r="K121" s="48" t="str">
        <f t="shared" si="44"/>
        <v xml:space="preserve"> </v>
      </c>
      <c r="L121" s="49">
        <f t="shared" si="39"/>
        <v>0</v>
      </c>
      <c r="M121" s="50"/>
      <c r="N121" s="51" t="str">
        <f t="shared" si="40"/>
        <v xml:space="preserve"> </v>
      </c>
      <c r="O121" s="106">
        <f t="shared" si="41"/>
        <v>0</v>
      </c>
      <c r="P121" s="53"/>
      <c r="Q121" s="54" t="str">
        <f t="shared" si="35"/>
        <v xml:space="preserve"> </v>
      </c>
      <c r="R121" s="55">
        <f t="shared" si="42"/>
        <v>0</v>
      </c>
      <c r="S121" s="56"/>
      <c r="T121" s="57" t="str">
        <f t="shared" si="36"/>
        <v xml:space="preserve"> </v>
      </c>
      <c r="U121" s="58">
        <f t="shared" si="43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37"/>
        <v>0</v>
      </c>
      <c r="C122" s="41"/>
      <c r="D122" s="42"/>
      <c r="E122" s="43"/>
      <c r="F122" s="43"/>
      <c r="G122" s="44"/>
      <c r="H122" s="45" t="str">
        <f t="shared" si="34"/>
        <v xml:space="preserve"> </v>
      </c>
      <c r="I122" s="46">
        <f t="shared" si="38"/>
        <v>0</v>
      </c>
      <c r="J122" s="47"/>
      <c r="K122" s="48" t="str">
        <f t="shared" si="44"/>
        <v xml:space="preserve"> </v>
      </c>
      <c r="L122" s="49">
        <f t="shared" si="39"/>
        <v>0</v>
      </c>
      <c r="M122" s="50"/>
      <c r="N122" s="51" t="str">
        <f t="shared" si="40"/>
        <v xml:space="preserve"> </v>
      </c>
      <c r="O122" s="106">
        <f t="shared" si="41"/>
        <v>0</v>
      </c>
      <c r="P122" s="53"/>
      <c r="Q122" s="54" t="str">
        <f t="shared" si="35"/>
        <v xml:space="preserve"> </v>
      </c>
      <c r="R122" s="55">
        <f t="shared" si="42"/>
        <v>0</v>
      </c>
      <c r="S122" s="56"/>
      <c r="T122" s="57" t="str">
        <f t="shared" si="36"/>
        <v xml:space="preserve"> </v>
      </c>
      <c r="U122" s="58">
        <f t="shared" si="43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37"/>
        <v>0</v>
      </c>
      <c r="C123" s="41"/>
      <c r="D123" s="42"/>
      <c r="E123" s="43"/>
      <c r="F123" s="43"/>
      <c r="G123" s="44"/>
      <c r="H123" s="45" t="str">
        <f t="shared" si="34"/>
        <v xml:space="preserve"> </v>
      </c>
      <c r="I123" s="46">
        <f t="shared" si="38"/>
        <v>0</v>
      </c>
      <c r="J123" s="47"/>
      <c r="K123" s="48" t="str">
        <f t="shared" si="44"/>
        <v xml:space="preserve"> </v>
      </c>
      <c r="L123" s="49">
        <f t="shared" si="39"/>
        <v>0</v>
      </c>
      <c r="M123" s="50"/>
      <c r="N123" s="51" t="str">
        <f t="shared" si="40"/>
        <v xml:space="preserve"> </v>
      </c>
      <c r="O123" s="106">
        <f t="shared" si="41"/>
        <v>0</v>
      </c>
      <c r="P123" s="53"/>
      <c r="Q123" s="54" t="str">
        <f t="shared" si="35"/>
        <v xml:space="preserve"> </v>
      </c>
      <c r="R123" s="55">
        <f t="shared" si="42"/>
        <v>0</v>
      </c>
      <c r="S123" s="56"/>
      <c r="T123" s="57" t="str">
        <f t="shared" si="36"/>
        <v xml:space="preserve"> </v>
      </c>
      <c r="U123" s="58">
        <f t="shared" si="43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37"/>
        <v>0</v>
      </c>
      <c r="C124" s="41"/>
      <c r="D124" s="42"/>
      <c r="E124" s="43"/>
      <c r="F124" s="43"/>
      <c r="G124" s="44"/>
      <c r="H124" s="45" t="str">
        <f t="shared" si="34"/>
        <v xml:space="preserve"> </v>
      </c>
      <c r="I124" s="46">
        <f t="shared" si="38"/>
        <v>0</v>
      </c>
      <c r="J124" s="47"/>
      <c r="K124" s="48" t="str">
        <f t="shared" si="44"/>
        <v xml:space="preserve"> </v>
      </c>
      <c r="L124" s="49">
        <f t="shared" si="39"/>
        <v>0</v>
      </c>
      <c r="M124" s="50"/>
      <c r="N124" s="51" t="str">
        <f t="shared" si="40"/>
        <v xml:space="preserve"> </v>
      </c>
      <c r="O124" s="106">
        <f t="shared" si="41"/>
        <v>0</v>
      </c>
      <c r="P124" s="53"/>
      <c r="Q124" s="54" t="str">
        <f t="shared" si="35"/>
        <v xml:space="preserve"> </v>
      </c>
      <c r="R124" s="55">
        <f t="shared" si="42"/>
        <v>0</v>
      </c>
      <c r="S124" s="56"/>
      <c r="T124" s="57" t="str">
        <f t="shared" si="36"/>
        <v xml:space="preserve"> </v>
      </c>
      <c r="U124" s="58">
        <f t="shared" si="43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37"/>
        <v>0</v>
      </c>
      <c r="C125" s="41"/>
      <c r="D125" s="42"/>
      <c r="E125" s="43"/>
      <c r="F125" s="43"/>
      <c r="G125" s="44"/>
      <c r="H125" s="45" t="str">
        <f t="shared" si="34"/>
        <v xml:space="preserve"> </v>
      </c>
      <c r="I125" s="46">
        <f t="shared" si="38"/>
        <v>0</v>
      </c>
      <c r="J125" s="47"/>
      <c r="K125" s="48" t="str">
        <f t="shared" si="44"/>
        <v xml:space="preserve"> </v>
      </c>
      <c r="L125" s="49">
        <f t="shared" si="39"/>
        <v>0</v>
      </c>
      <c r="M125" s="50"/>
      <c r="N125" s="51" t="str">
        <f t="shared" si="40"/>
        <v xml:space="preserve"> </v>
      </c>
      <c r="O125" s="106">
        <f t="shared" si="41"/>
        <v>0</v>
      </c>
      <c r="P125" s="53"/>
      <c r="Q125" s="54" t="str">
        <f t="shared" si="35"/>
        <v xml:space="preserve"> </v>
      </c>
      <c r="R125" s="55">
        <f t="shared" si="42"/>
        <v>0</v>
      </c>
      <c r="S125" s="56"/>
      <c r="T125" s="57" t="str">
        <f t="shared" si="36"/>
        <v xml:space="preserve"> </v>
      </c>
      <c r="U125" s="58">
        <f t="shared" si="43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37"/>
        <v>0</v>
      </c>
      <c r="C126" s="41"/>
      <c r="D126" s="42"/>
      <c r="E126" s="43"/>
      <c r="F126" s="43"/>
      <c r="G126" s="44"/>
      <c r="H126" s="45" t="str">
        <f t="shared" si="34"/>
        <v xml:space="preserve"> </v>
      </c>
      <c r="I126" s="46">
        <f t="shared" si="38"/>
        <v>0</v>
      </c>
      <c r="J126" s="47"/>
      <c r="K126" s="48" t="str">
        <f t="shared" si="44"/>
        <v xml:space="preserve"> </v>
      </c>
      <c r="L126" s="49">
        <f t="shared" si="39"/>
        <v>0</v>
      </c>
      <c r="M126" s="50"/>
      <c r="N126" s="51" t="str">
        <f t="shared" si="40"/>
        <v xml:space="preserve"> </v>
      </c>
      <c r="O126" s="106">
        <f t="shared" si="41"/>
        <v>0</v>
      </c>
      <c r="P126" s="53"/>
      <c r="Q126" s="54" t="str">
        <f t="shared" si="35"/>
        <v xml:space="preserve"> </v>
      </c>
      <c r="R126" s="55">
        <f t="shared" si="42"/>
        <v>0</v>
      </c>
      <c r="S126" s="56"/>
      <c r="T126" s="57" t="str">
        <f t="shared" si="36"/>
        <v xml:space="preserve"> </v>
      </c>
      <c r="U126" s="58">
        <f t="shared" si="43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37"/>
        <v>0</v>
      </c>
      <c r="C127" s="41"/>
      <c r="D127" s="42"/>
      <c r="E127" s="43"/>
      <c r="F127" s="43"/>
      <c r="G127" s="44"/>
      <c r="H127" s="45" t="str">
        <f t="shared" si="34"/>
        <v xml:space="preserve"> </v>
      </c>
      <c r="I127" s="46">
        <f t="shared" si="38"/>
        <v>0</v>
      </c>
      <c r="J127" s="47"/>
      <c r="K127" s="48" t="str">
        <f t="shared" si="44"/>
        <v xml:space="preserve"> </v>
      </c>
      <c r="L127" s="49">
        <f t="shared" si="39"/>
        <v>0</v>
      </c>
      <c r="M127" s="50"/>
      <c r="N127" s="51" t="str">
        <f t="shared" si="40"/>
        <v xml:space="preserve"> </v>
      </c>
      <c r="O127" s="106">
        <f t="shared" si="41"/>
        <v>0</v>
      </c>
      <c r="P127" s="53"/>
      <c r="Q127" s="54" t="str">
        <f t="shared" si="35"/>
        <v xml:space="preserve"> </v>
      </c>
      <c r="R127" s="55">
        <f t="shared" si="42"/>
        <v>0</v>
      </c>
      <c r="S127" s="56"/>
      <c r="T127" s="57" t="str">
        <f t="shared" si="36"/>
        <v xml:space="preserve"> </v>
      </c>
      <c r="U127" s="58">
        <f t="shared" si="43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37"/>
        <v>0</v>
      </c>
      <c r="C128" s="111"/>
      <c r="D128" s="66"/>
      <c r="E128" s="67"/>
      <c r="F128" s="67"/>
      <c r="G128" s="82"/>
      <c r="H128" s="82" t="str">
        <f t="shared" si="34"/>
        <v xml:space="preserve"> </v>
      </c>
      <c r="I128" s="69">
        <f t="shared" si="38"/>
        <v>0</v>
      </c>
      <c r="J128" s="112"/>
      <c r="K128" s="83" t="str">
        <f t="shared" si="44"/>
        <v xml:space="preserve"> </v>
      </c>
      <c r="L128" s="72">
        <f t="shared" si="39"/>
        <v>0</v>
      </c>
      <c r="M128" s="113"/>
      <c r="N128" s="114" t="str">
        <f t="shared" si="40"/>
        <v xml:space="preserve"> </v>
      </c>
      <c r="O128" s="115">
        <f t="shared" si="41"/>
        <v>0</v>
      </c>
      <c r="P128" s="116"/>
      <c r="Q128" s="54" t="str">
        <f t="shared" si="35"/>
        <v xml:space="preserve"> </v>
      </c>
      <c r="R128" s="78">
        <f t="shared" si="42"/>
        <v>0</v>
      </c>
      <c r="S128" s="117"/>
      <c r="T128" s="57" t="str">
        <f t="shared" si="36"/>
        <v xml:space="preserve"> </v>
      </c>
      <c r="U128" s="81">
        <f t="shared" si="43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 ht="16.5" customHeight="1">
      <c r="B129" s="61"/>
      <c r="H129" s="88" t="str">
        <f t="shared" si="34"/>
        <v xml:space="preserve"> </v>
      </c>
      <c r="I129" s="88">
        <f>IF(H129=" ",0,IF(H129=1,30,IF(H129=2,28,IF(H129=3,26,IF(H129=4,24,IF(H129=5,22,IF(AND(H129&gt;5,H129&lt;25),26-H129,2)))))))</f>
        <v>0</v>
      </c>
      <c r="K129" s="88" t="str">
        <f t="shared" si="44"/>
        <v xml:space="preserve"> </v>
      </c>
      <c r="L129" s="88">
        <f>IF(K129=" ",0,IF(K129=1,30,IF(K129=2,28,IF(K129=3,26,IF(K129=4,24,IF(K129=5,22,IF(AND(K129&gt;5,K129&lt;25),26-K129,2)))))))</f>
        <v>0</v>
      </c>
      <c r="M129" s="89"/>
      <c r="N129" s="87" t="str">
        <f t="shared" si="40"/>
        <v xml:space="preserve"> </v>
      </c>
      <c r="O129" s="88">
        <f>IF(N129=" ",0,IF(N129=1,30,IF(N129=2,28,IF(N129=3,26,IF(N129=4,24,IF(N129=5,22,IF(AND(N129&gt;5,N129&lt;25),26-N129,2)))))))</f>
        <v>0</v>
      </c>
      <c r="P129" s="89"/>
      <c r="Q129" s="87" t="str">
        <f t="shared" si="35"/>
        <v xml:space="preserve"> </v>
      </c>
      <c r="R129" s="88">
        <f>IF(Q129=" ",0,IF(Q129=1,30,IF(Q129=2,28,IF(Q129=3,26,IF(Q129=4,24,IF(Q129=5,22,IF(AND(Q129&gt;5,Q129&lt;25),26-Q129,2)))))))</f>
        <v>0</v>
      </c>
      <c r="S129" s="89"/>
      <c r="T129" s="87" t="str">
        <f t="shared" si="36"/>
        <v xml:space="preserve"> </v>
      </c>
      <c r="U129" s="88">
        <f>IF(T129=" ",0,IF(T129=1,30,IF(T129=2,28,IF(T129=3,26,IF(T129=4,24,IF(T129=5,22,IF(AND(T129&gt;5,T129&lt;25),26-T129,2)))))))</f>
        <v>0</v>
      </c>
      <c r="V129" s="89"/>
      <c r="W129" s="88" t="str">
        <f>IF(SUMIF(AV$11:AV$111,$C129,AU$11:AU$111)=0," ",SUMIF(AV$11:AV$111,$C129,AU$11:AU$111))</f>
        <v xml:space="preserve"> </v>
      </c>
      <c r="X129" s="88">
        <f>IF(W129=" ",0,IF(W129=1,30,IF(W129=2,28,IF(W129=3,26,IF(W129=4,24,IF(W129=5,22,IF(AND(W129&gt;5,W129&lt;25),26-W129,2)))))))</f>
        <v>0</v>
      </c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59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59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60</v>
      </c>
      <c r="E136" s="97">
        <v>2013</v>
      </c>
      <c r="U136" s="118" t="s">
        <v>61</v>
      </c>
      <c r="V136" s="118"/>
      <c r="W136" s="118"/>
      <c r="X136" s="118"/>
      <c r="Y136" s="118"/>
      <c r="Z136" s="118"/>
      <c r="AA136" s="118"/>
      <c r="AB136" s="224">
        <v>2013</v>
      </c>
      <c r="AC136" s="224"/>
      <c r="AD136" s="224"/>
      <c r="AE136" s="92"/>
    </row>
    <row r="137" spans="1:42" ht="15">
      <c r="D137" s="96" t="s">
        <v>8</v>
      </c>
      <c r="U137" s="118" t="s">
        <v>62</v>
      </c>
      <c r="V137" s="119"/>
      <c r="W137" s="119"/>
      <c r="X137" s="119"/>
      <c r="Y137" s="120"/>
      <c r="Z137" s="119"/>
      <c r="AA137" s="119"/>
      <c r="AB137" s="119"/>
    </row>
    <row r="142" spans="1:42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63</v>
      </c>
      <c r="H142" s="218"/>
      <c r="I142" s="218"/>
      <c r="J142" s="218" t="s">
        <v>64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25" t="s">
        <v>23</v>
      </c>
      <c r="V142" s="225"/>
      <c r="W142" s="225"/>
      <c r="X142" s="225"/>
      <c r="Y142" s="225"/>
      <c r="Z142" s="225"/>
      <c r="AA142" s="225"/>
      <c r="AB142" s="225"/>
      <c r="AC142" s="225"/>
      <c r="AD142" s="218" t="s">
        <v>65</v>
      </c>
      <c r="AE142" s="218"/>
      <c r="AF142" s="218"/>
      <c r="AG142" s="218"/>
      <c r="AH142" s="121" t="s">
        <v>25</v>
      </c>
      <c r="AI142" s="218" t="s">
        <v>66</v>
      </c>
      <c r="AJ142" s="218"/>
      <c r="AK142" s="218"/>
      <c r="AL142" s="218" t="s">
        <v>67</v>
      </c>
      <c r="AM142" s="218"/>
      <c r="AN142" s="218"/>
      <c r="AO142" s="218"/>
      <c r="AP142" s="218"/>
    </row>
    <row r="143" spans="1:42" ht="21.95" customHeight="1">
      <c r="C143" s="41">
        <f>C11</f>
        <v>2</v>
      </c>
      <c r="D143" s="42" t="str">
        <f t="shared" ref="D143:D207" si="45">IF(C11&gt;0,D11,"  ")</f>
        <v>ANDRY Alexis</v>
      </c>
      <c r="E143" s="43" t="str">
        <f>IF(C11&gt;0,E11,"  ")</f>
        <v>US DOMONT</v>
      </c>
      <c r="F143" s="43" t="str">
        <f>IF(C11&gt;0,F11,"  ")</f>
        <v>FFC</v>
      </c>
      <c r="G143" s="122"/>
      <c r="H143" s="123"/>
      <c r="I143" s="124"/>
      <c r="J143" s="125"/>
      <c r="K143" s="126"/>
      <c r="L143" s="126"/>
      <c r="M143" s="126"/>
      <c r="N143" s="127"/>
      <c r="S143" s="208">
        <f t="shared" ref="S143:S161" si="46">C110</f>
        <v>0</v>
      </c>
      <c r="T143" s="208"/>
      <c r="U143" s="219" t="str">
        <f>IF(C110&gt;0,D110," ")</f>
        <v xml:space="preserve"> </v>
      </c>
      <c r="V143" s="219"/>
      <c r="W143" s="219"/>
      <c r="X143" s="219"/>
      <c r="Y143" s="219"/>
      <c r="Z143" s="219"/>
      <c r="AA143" s="219"/>
      <c r="AB143" s="219"/>
      <c r="AC143" s="219"/>
      <c r="AD143" s="220" t="str">
        <f>IF(C110&gt;0,E110," ")</f>
        <v xml:space="preserve"> </v>
      </c>
      <c r="AE143" s="220"/>
      <c r="AF143" s="220"/>
      <c r="AG143" s="220"/>
      <c r="AH143" s="128" t="str">
        <f>IF(C110&gt;0,F110," ")</f>
        <v xml:space="preserve"> 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41">
        <f>C12</f>
        <v>4</v>
      </c>
      <c r="D144" s="42" t="str">
        <f t="shared" si="45"/>
        <v>VAUCHELLES Lubin</v>
      </c>
      <c r="E144" s="43">
        <f t="shared" ref="E144:E207" si="47">IF(C12&gt;0,E12,"  ")</f>
        <v>0</v>
      </c>
      <c r="F144" s="43" t="str">
        <f t="shared" ref="F144:F207" si="48">IF(C12&gt;0,F12,"  ")</f>
        <v>NL</v>
      </c>
      <c r="G144" s="135"/>
      <c r="H144" s="136"/>
      <c r="I144" s="137"/>
      <c r="J144" s="125"/>
      <c r="K144" s="126"/>
      <c r="L144" s="126"/>
      <c r="M144" s="126"/>
      <c r="N144" s="127"/>
      <c r="S144" s="208">
        <f t="shared" si="46"/>
        <v>0</v>
      </c>
      <c r="T144" s="208"/>
      <c r="U144" s="209" t="str">
        <f>IF(C111&gt;0,D111," ")</f>
        <v xml:space="preserve"> </v>
      </c>
      <c r="V144" s="209"/>
      <c r="W144" s="209"/>
      <c r="X144" s="209"/>
      <c r="Y144" s="209"/>
      <c r="Z144" s="209"/>
      <c r="AA144" s="209"/>
      <c r="AB144" s="209"/>
      <c r="AC144" s="209"/>
      <c r="AD144" s="217" t="str">
        <f t="shared" ref="AD144:AD161" si="49">IF(C111&gt;0,E111," ")</f>
        <v xml:space="preserve"> </v>
      </c>
      <c r="AE144" s="217"/>
      <c r="AF144" s="217"/>
      <c r="AG144" s="217"/>
      <c r="AH144" s="41" t="str">
        <f t="shared" ref="AH144:AH161" si="50">IF(C111&gt;0,F111," ")</f>
        <v xml:space="preserve"> 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41">
        <f t="shared" ref="C145:C208" si="51">C13</f>
        <v>3</v>
      </c>
      <c r="D145" s="42" t="str">
        <f t="shared" si="45"/>
        <v>OUANAS Jordan</v>
      </c>
      <c r="E145" s="43" t="str">
        <f t="shared" si="47"/>
        <v>US DOMONT</v>
      </c>
      <c r="F145" s="43" t="str">
        <f t="shared" si="48"/>
        <v>FFC</v>
      </c>
      <c r="G145" s="142"/>
      <c r="H145" s="61"/>
      <c r="I145" s="143"/>
      <c r="J145" s="125"/>
      <c r="K145" s="126"/>
      <c r="L145" s="126"/>
      <c r="M145" s="126"/>
      <c r="N145" s="127"/>
      <c r="S145" s="208">
        <f t="shared" si="46"/>
        <v>0</v>
      </c>
      <c r="T145" s="208"/>
      <c r="U145" s="209" t="str">
        <f t="shared" ref="U145:U161" si="52">IF(C112&gt;0,D112," ")</f>
        <v xml:space="preserve"> </v>
      </c>
      <c r="V145" s="209"/>
      <c r="W145" s="209"/>
      <c r="X145" s="209"/>
      <c r="Y145" s="209"/>
      <c r="Z145" s="209"/>
      <c r="AA145" s="209"/>
      <c r="AB145" s="209"/>
      <c r="AC145" s="209"/>
      <c r="AD145" s="210" t="str">
        <f t="shared" si="49"/>
        <v xml:space="preserve"> </v>
      </c>
      <c r="AE145" s="210"/>
      <c r="AF145" s="210"/>
      <c r="AG145" s="210"/>
      <c r="AH145" s="41" t="str">
        <f t="shared" si="50"/>
        <v xml:space="preserve"> 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41">
        <f t="shared" si="51"/>
        <v>0</v>
      </c>
      <c r="D146" s="42" t="str">
        <f t="shared" si="45"/>
        <v xml:space="preserve">  </v>
      </c>
      <c r="E146" s="43" t="str">
        <f t="shared" si="47"/>
        <v xml:space="preserve">  </v>
      </c>
      <c r="F146" s="43" t="str">
        <f t="shared" si="48"/>
        <v xml:space="preserve">  </v>
      </c>
      <c r="G146" s="135"/>
      <c r="H146" s="136"/>
      <c r="I146" s="137"/>
      <c r="J146" s="125"/>
      <c r="K146" s="126"/>
      <c r="L146" s="126"/>
      <c r="M146" s="126"/>
      <c r="N146" s="127"/>
      <c r="S146" s="208">
        <f t="shared" si="46"/>
        <v>0</v>
      </c>
      <c r="T146" s="208"/>
      <c r="U146" s="209" t="str">
        <f t="shared" si="52"/>
        <v xml:space="preserve"> </v>
      </c>
      <c r="V146" s="209"/>
      <c r="W146" s="209"/>
      <c r="X146" s="209"/>
      <c r="Y146" s="209"/>
      <c r="Z146" s="209"/>
      <c r="AA146" s="209"/>
      <c r="AB146" s="209"/>
      <c r="AC146" s="209"/>
      <c r="AD146" s="210" t="str">
        <f t="shared" si="49"/>
        <v xml:space="preserve"> </v>
      </c>
      <c r="AE146" s="210"/>
      <c r="AF146" s="210"/>
      <c r="AG146" s="210"/>
      <c r="AH146" s="41" t="str">
        <f t="shared" si="50"/>
        <v xml:space="preserve"> 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41">
        <f t="shared" si="51"/>
        <v>0</v>
      </c>
      <c r="D147" s="42" t="str">
        <f t="shared" si="45"/>
        <v xml:space="preserve">  </v>
      </c>
      <c r="E147" s="43" t="str">
        <f t="shared" si="47"/>
        <v xml:space="preserve">  </v>
      </c>
      <c r="F147" s="43" t="str">
        <f t="shared" si="48"/>
        <v xml:space="preserve">  </v>
      </c>
      <c r="G147" s="135"/>
      <c r="H147" s="136"/>
      <c r="I147" s="137"/>
      <c r="J147" s="125"/>
      <c r="K147" s="126"/>
      <c r="L147" s="126"/>
      <c r="M147" s="126"/>
      <c r="N147" s="127"/>
      <c r="S147" s="208">
        <f t="shared" si="46"/>
        <v>0</v>
      </c>
      <c r="T147" s="208"/>
      <c r="U147" s="209" t="str">
        <f t="shared" si="52"/>
        <v xml:space="preserve"> </v>
      </c>
      <c r="V147" s="209"/>
      <c r="W147" s="209"/>
      <c r="X147" s="209"/>
      <c r="Y147" s="209"/>
      <c r="Z147" s="209"/>
      <c r="AA147" s="209"/>
      <c r="AB147" s="209"/>
      <c r="AC147" s="209"/>
      <c r="AD147" s="210" t="str">
        <f t="shared" si="49"/>
        <v xml:space="preserve"> </v>
      </c>
      <c r="AE147" s="210"/>
      <c r="AF147" s="210"/>
      <c r="AG147" s="210"/>
      <c r="AH147" s="147" t="str">
        <f t="shared" si="50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41">
        <f t="shared" si="51"/>
        <v>0</v>
      </c>
      <c r="D148" s="42" t="str">
        <f t="shared" si="45"/>
        <v xml:space="preserve">  </v>
      </c>
      <c r="E148" s="43"/>
      <c r="F148" s="43" t="str">
        <f t="shared" si="48"/>
        <v xml:space="preserve">  </v>
      </c>
      <c r="G148" s="142"/>
      <c r="H148" s="61"/>
      <c r="I148" s="143"/>
      <c r="J148" s="125"/>
      <c r="K148" s="126"/>
      <c r="L148" s="126"/>
      <c r="M148" s="126"/>
      <c r="N148" s="127"/>
      <c r="S148" s="208">
        <f t="shared" si="46"/>
        <v>0</v>
      </c>
      <c r="T148" s="208"/>
      <c r="U148" s="209" t="str">
        <f t="shared" si="52"/>
        <v xml:space="preserve"> </v>
      </c>
      <c r="V148" s="209"/>
      <c r="W148" s="209"/>
      <c r="X148" s="209"/>
      <c r="Y148" s="209"/>
      <c r="Z148" s="209"/>
      <c r="AA148" s="209"/>
      <c r="AB148" s="209"/>
      <c r="AC148" s="209"/>
      <c r="AD148" s="217" t="str">
        <f t="shared" si="49"/>
        <v xml:space="preserve"> </v>
      </c>
      <c r="AE148" s="217"/>
      <c r="AF148" s="217"/>
      <c r="AG148" s="217"/>
      <c r="AH148" s="41" t="str">
        <f t="shared" si="50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41">
        <f t="shared" si="51"/>
        <v>0</v>
      </c>
      <c r="D149" s="42" t="str">
        <f t="shared" si="45"/>
        <v xml:space="preserve">  </v>
      </c>
      <c r="E149" s="43" t="str">
        <f t="shared" si="47"/>
        <v xml:space="preserve">  </v>
      </c>
      <c r="F149" s="43" t="str">
        <f t="shared" si="48"/>
        <v xml:space="preserve">  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08">
        <f t="shared" si="46"/>
        <v>0</v>
      </c>
      <c r="T149" s="208"/>
      <c r="U149" s="209" t="str">
        <f t="shared" si="52"/>
        <v xml:space="preserve"> </v>
      </c>
      <c r="V149" s="209"/>
      <c r="W149" s="209"/>
      <c r="X149" s="209"/>
      <c r="Y149" s="209"/>
      <c r="Z149" s="209"/>
      <c r="AA149" s="209"/>
      <c r="AB149" s="209"/>
      <c r="AC149" s="209"/>
      <c r="AD149" s="216" t="str">
        <f t="shared" si="49"/>
        <v xml:space="preserve"> </v>
      </c>
      <c r="AE149" s="216"/>
      <c r="AF149" s="216"/>
      <c r="AG149" s="216"/>
      <c r="AH149" s="147" t="str">
        <f t="shared" si="50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41">
        <f t="shared" si="51"/>
        <v>0</v>
      </c>
      <c r="D150" s="42" t="str">
        <f t="shared" si="45"/>
        <v xml:space="preserve">  </v>
      </c>
      <c r="E150" s="43" t="str">
        <f t="shared" si="47"/>
        <v xml:space="preserve">  </v>
      </c>
      <c r="F150" s="43" t="str">
        <f t="shared" si="48"/>
        <v xml:space="preserve">  </v>
      </c>
      <c r="G150" s="142"/>
      <c r="H150" s="61"/>
      <c r="I150" s="143"/>
      <c r="J150" s="125"/>
      <c r="K150" s="126"/>
      <c r="L150" s="126"/>
      <c r="M150" s="126"/>
      <c r="N150" s="127"/>
      <c r="S150" s="208">
        <f t="shared" si="46"/>
        <v>0</v>
      </c>
      <c r="T150" s="208"/>
      <c r="U150" s="209" t="str">
        <f t="shared" si="52"/>
        <v xml:space="preserve"> </v>
      </c>
      <c r="V150" s="209"/>
      <c r="W150" s="209"/>
      <c r="X150" s="209"/>
      <c r="Y150" s="209"/>
      <c r="Z150" s="209"/>
      <c r="AA150" s="209"/>
      <c r="AB150" s="209"/>
      <c r="AC150" s="209"/>
      <c r="AD150" s="210" t="str">
        <f t="shared" si="49"/>
        <v xml:space="preserve"> </v>
      </c>
      <c r="AE150" s="210"/>
      <c r="AF150" s="210"/>
      <c r="AG150" s="210"/>
      <c r="AH150" s="41" t="str">
        <f t="shared" si="50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41">
        <f t="shared" si="51"/>
        <v>0</v>
      </c>
      <c r="D151" s="42" t="str">
        <f t="shared" si="45"/>
        <v xml:space="preserve">  </v>
      </c>
      <c r="E151" s="43" t="str">
        <f t="shared" si="47"/>
        <v xml:space="preserve">  </v>
      </c>
      <c r="F151" s="43" t="str">
        <f t="shared" si="48"/>
        <v xml:space="preserve">  </v>
      </c>
      <c r="G151" s="135"/>
      <c r="H151" s="136"/>
      <c r="I151" s="137"/>
      <c r="J151" s="125"/>
      <c r="K151" s="126"/>
      <c r="L151" s="126"/>
      <c r="M151" s="126"/>
      <c r="N151" s="127"/>
      <c r="S151" s="208">
        <f t="shared" si="46"/>
        <v>0</v>
      </c>
      <c r="T151" s="208"/>
      <c r="U151" s="209" t="str">
        <f t="shared" si="52"/>
        <v xml:space="preserve"> </v>
      </c>
      <c r="V151" s="209"/>
      <c r="W151" s="209"/>
      <c r="X151" s="209"/>
      <c r="Y151" s="209"/>
      <c r="Z151" s="209"/>
      <c r="AA151" s="209"/>
      <c r="AB151" s="209"/>
      <c r="AC151" s="209"/>
      <c r="AD151" s="210" t="str">
        <f t="shared" si="49"/>
        <v xml:space="preserve"> </v>
      </c>
      <c r="AE151" s="210"/>
      <c r="AF151" s="210"/>
      <c r="AG151" s="210"/>
      <c r="AH151" s="41" t="str">
        <f t="shared" si="50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41">
        <f t="shared" si="51"/>
        <v>0</v>
      </c>
      <c r="D152" s="42" t="str">
        <f t="shared" si="45"/>
        <v xml:space="preserve">  </v>
      </c>
      <c r="E152" s="43" t="str">
        <f t="shared" si="47"/>
        <v xml:space="preserve">  </v>
      </c>
      <c r="F152" s="43" t="str">
        <f t="shared" si="48"/>
        <v xml:space="preserve">  </v>
      </c>
      <c r="G152" s="142"/>
      <c r="H152" s="61"/>
      <c r="I152" s="143"/>
      <c r="J152" s="125"/>
      <c r="K152" s="126"/>
      <c r="L152" s="126"/>
      <c r="M152" s="126"/>
      <c r="N152" s="127"/>
      <c r="S152" s="208">
        <f t="shared" si="46"/>
        <v>0</v>
      </c>
      <c r="T152" s="208"/>
      <c r="U152" s="209" t="str">
        <f t="shared" si="52"/>
        <v xml:space="preserve"> </v>
      </c>
      <c r="V152" s="209"/>
      <c r="W152" s="209"/>
      <c r="X152" s="209"/>
      <c r="Y152" s="209"/>
      <c r="Z152" s="209"/>
      <c r="AA152" s="209"/>
      <c r="AB152" s="209"/>
      <c r="AC152" s="209"/>
      <c r="AD152" s="217" t="str">
        <f t="shared" si="49"/>
        <v xml:space="preserve"> </v>
      </c>
      <c r="AE152" s="217"/>
      <c r="AF152" s="217"/>
      <c r="AG152" s="217"/>
      <c r="AH152" s="147" t="str">
        <f t="shared" si="50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41">
        <f t="shared" si="51"/>
        <v>0</v>
      </c>
      <c r="D153" s="42" t="str">
        <f t="shared" si="45"/>
        <v xml:space="preserve">  </v>
      </c>
      <c r="E153" s="43" t="str">
        <f t="shared" si="47"/>
        <v xml:space="preserve">  </v>
      </c>
      <c r="F153" s="43" t="str">
        <f t="shared" si="48"/>
        <v xml:space="preserve">  </v>
      </c>
      <c r="G153" s="135"/>
      <c r="H153" s="136"/>
      <c r="I153" s="137"/>
      <c r="J153" s="125"/>
      <c r="K153" s="126"/>
      <c r="L153" s="126"/>
      <c r="M153" s="126"/>
      <c r="N153" s="127"/>
      <c r="S153" s="208">
        <f t="shared" si="46"/>
        <v>0</v>
      </c>
      <c r="T153" s="208"/>
      <c r="U153" s="209" t="str">
        <f t="shared" si="52"/>
        <v xml:space="preserve"> </v>
      </c>
      <c r="V153" s="209"/>
      <c r="W153" s="209"/>
      <c r="X153" s="209"/>
      <c r="Y153" s="209"/>
      <c r="Z153" s="209"/>
      <c r="AA153" s="209"/>
      <c r="AB153" s="209"/>
      <c r="AC153" s="209"/>
      <c r="AD153" s="216" t="str">
        <f t="shared" si="49"/>
        <v xml:space="preserve"> </v>
      </c>
      <c r="AE153" s="216"/>
      <c r="AF153" s="216"/>
      <c r="AG153" s="216"/>
      <c r="AH153" s="41" t="str">
        <f t="shared" si="50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41">
        <f t="shared" si="51"/>
        <v>0</v>
      </c>
      <c r="D154" s="42" t="str">
        <f t="shared" si="45"/>
        <v xml:space="preserve">  </v>
      </c>
      <c r="E154" s="43" t="str">
        <f t="shared" si="47"/>
        <v xml:space="preserve">  </v>
      </c>
      <c r="F154" s="43" t="str">
        <f t="shared" si="48"/>
        <v xml:space="preserve">  </v>
      </c>
      <c r="G154" s="142"/>
      <c r="H154" s="61"/>
      <c r="I154" s="143"/>
      <c r="J154" s="125"/>
      <c r="K154" s="126"/>
      <c r="L154" s="126"/>
      <c r="M154" s="126"/>
      <c r="N154" s="127"/>
      <c r="S154" s="208">
        <f t="shared" si="46"/>
        <v>0</v>
      </c>
      <c r="T154" s="208"/>
      <c r="U154" s="209" t="str">
        <f t="shared" si="52"/>
        <v xml:space="preserve"> </v>
      </c>
      <c r="V154" s="209"/>
      <c r="W154" s="209"/>
      <c r="X154" s="209"/>
      <c r="Y154" s="209"/>
      <c r="Z154" s="209"/>
      <c r="AA154" s="209"/>
      <c r="AB154" s="209"/>
      <c r="AC154" s="209"/>
      <c r="AD154" s="216" t="str">
        <f t="shared" si="49"/>
        <v xml:space="preserve"> </v>
      </c>
      <c r="AE154" s="216"/>
      <c r="AF154" s="216"/>
      <c r="AG154" s="216"/>
      <c r="AH154" s="147" t="str">
        <f t="shared" si="50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41">
        <f t="shared" si="51"/>
        <v>0</v>
      </c>
      <c r="D155" s="42" t="str">
        <f t="shared" si="45"/>
        <v xml:space="preserve">  </v>
      </c>
      <c r="E155" s="43" t="str">
        <f t="shared" si="47"/>
        <v xml:space="preserve">  </v>
      </c>
      <c r="F155" s="43" t="str">
        <f t="shared" si="48"/>
        <v xml:space="preserve">  </v>
      </c>
      <c r="G155" s="135"/>
      <c r="H155" s="136"/>
      <c r="I155" s="137"/>
      <c r="J155" s="125"/>
      <c r="K155" s="126"/>
      <c r="L155" s="126"/>
      <c r="M155" s="126"/>
      <c r="N155" s="127"/>
      <c r="S155" s="208">
        <f t="shared" si="46"/>
        <v>0</v>
      </c>
      <c r="T155" s="208"/>
      <c r="U155" s="209" t="str">
        <f t="shared" si="52"/>
        <v xml:space="preserve"> </v>
      </c>
      <c r="V155" s="209"/>
      <c r="W155" s="209"/>
      <c r="X155" s="209"/>
      <c r="Y155" s="209"/>
      <c r="Z155" s="209"/>
      <c r="AA155" s="209"/>
      <c r="AB155" s="209"/>
      <c r="AC155" s="209"/>
      <c r="AD155" s="216" t="str">
        <f t="shared" si="49"/>
        <v xml:space="preserve"> </v>
      </c>
      <c r="AE155" s="216"/>
      <c r="AF155" s="216"/>
      <c r="AG155" s="216"/>
      <c r="AH155" s="41" t="str">
        <f t="shared" si="50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41">
        <f t="shared" si="51"/>
        <v>0</v>
      </c>
      <c r="D156" s="42" t="str">
        <f t="shared" si="45"/>
        <v xml:space="preserve">  </v>
      </c>
      <c r="E156" s="43" t="str">
        <f t="shared" si="47"/>
        <v xml:space="preserve">  </v>
      </c>
      <c r="F156" s="43" t="str">
        <f t="shared" si="48"/>
        <v xml:space="preserve">  </v>
      </c>
      <c r="G156" s="142"/>
      <c r="H156" s="61"/>
      <c r="I156" s="143"/>
      <c r="J156" s="125"/>
      <c r="K156" s="126"/>
      <c r="L156" s="126"/>
      <c r="M156" s="126"/>
      <c r="N156" s="127"/>
      <c r="S156" s="208">
        <f t="shared" si="46"/>
        <v>0</v>
      </c>
      <c r="T156" s="208"/>
      <c r="U156" s="209" t="str">
        <f t="shared" si="52"/>
        <v xml:space="preserve"> </v>
      </c>
      <c r="V156" s="209"/>
      <c r="W156" s="209"/>
      <c r="X156" s="209"/>
      <c r="Y156" s="209"/>
      <c r="Z156" s="209"/>
      <c r="AA156" s="209"/>
      <c r="AB156" s="209"/>
      <c r="AC156" s="209"/>
      <c r="AD156" s="216" t="str">
        <f t="shared" si="49"/>
        <v xml:space="preserve"> </v>
      </c>
      <c r="AE156" s="216"/>
      <c r="AF156" s="216"/>
      <c r="AG156" s="216"/>
      <c r="AH156" s="147" t="str">
        <f t="shared" si="50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41">
        <f t="shared" si="51"/>
        <v>0</v>
      </c>
      <c r="D157" s="42" t="str">
        <f t="shared" si="45"/>
        <v xml:space="preserve">  </v>
      </c>
      <c r="E157" s="43" t="str">
        <f t="shared" si="47"/>
        <v xml:space="preserve">  </v>
      </c>
      <c r="F157" s="43" t="str">
        <f t="shared" si="48"/>
        <v xml:space="preserve">  </v>
      </c>
      <c r="G157" s="135"/>
      <c r="H157" s="136"/>
      <c r="I157" s="137"/>
      <c r="J157" s="125"/>
      <c r="K157" s="126"/>
      <c r="L157" s="126"/>
      <c r="M157" s="126"/>
      <c r="N157" s="127"/>
      <c r="S157" s="208">
        <f t="shared" si="46"/>
        <v>0</v>
      </c>
      <c r="T157" s="208"/>
      <c r="U157" s="209" t="str">
        <f t="shared" si="52"/>
        <v xml:space="preserve"> </v>
      </c>
      <c r="V157" s="209"/>
      <c r="W157" s="209"/>
      <c r="X157" s="209"/>
      <c r="Y157" s="209"/>
      <c r="Z157" s="209"/>
      <c r="AA157" s="209"/>
      <c r="AB157" s="209"/>
      <c r="AC157" s="209"/>
      <c r="AD157" s="210" t="str">
        <f t="shared" si="49"/>
        <v xml:space="preserve"> </v>
      </c>
      <c r="AE157" s="210"/>
      <c r="AF157" s="210"/>
      <c r="AG157" s="210"/>
      <c r="AH157" s="41" t="str">
        <f t="shared" si="50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41">
        <f t="shared" si="51"/>
        <v>0</v>
      </c>
      <c r="D158" s="42" t="str">
        <f t="shared" si="45"/>
        <v xml:space="preserve">  </v>
      </c>
      <c r="E158" s="43" t="str">
        <f t="shared" si="47"/>
        <v xml:space="preserve">  </v>
      </c>
      <c r="F158" s="43" t="str">
        <f t="shared" si="48"/>
        <v xml:space="preserve">  </v>
      </c>
      <c r="G158" s="142"/>
      <c r="H158" s="61"/>
      <c r="I158" s="143"/>
      <c r="J158" s="125"/>
      <c r="K158" s="126"/>
      <c r="L158" s="126"/>
      <c r="M158" s="126"/>
      <c r="N158" s="127"/>
      <c r="S158" s="208">
        <f t="shared" si="46"/>
        <v>0</v>
      </c>
      <c r="T158" s="208"/>
      <c r="U158" s="209" t="str">
        <f t="shared" si="52"/>
        <v xml:space="preserve"> </v>
      </c>
      <c r="V158" s="209"/>
      <c r="W158" s="209"/>
      <c r="X158" s="209"/>
      <c r="Y158" s="209"/>
      <c r="Z158" s="209"/>
      <c r="AA158" s="209"/>
      <c r="AB158" s="209"/>
      <c r="AC158" s="209"/>
      <c r="AD158" s="210" t="str">
        <f t="shared" si="49"/>
        <v xml:space="preserve"> </v>
      </c>
      <c r="AE158" s="210"/>
      <c r="AF158" s="210"/>
      <c r="AG158" s="210"/>
      <c r="AH158" s="41" t="str">
        <f t="shared" si="50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41">
        <f t="shared" si="51"/>
        <v>0</v>
      </c>
      <c r="D159" s="42" t="str">
        <f t="shared" si="45"/>
        <v xml:space="preserve">  </v>
      </c>
      <c r="E159" s="43" t="str">
        <f t="shared" si="47"/>
        <v xml:space="preserve">  </v>
      </c>
      <c r="F159" s="43" t="str">
        <f t="shared" si="48"/>
        <v xml:space="preserve">  </v>
      </c>
      <c r="G159" s="135"/>
      <c r="H159" s="136"/>
      <c r="I159" s="137"/>
      <c r="J159" s="125"/>
      <c r="K159" s="126"/>
      <c r="L159" s="126"/>
      <c r="M159" s="126"/>
      <c r="N159" s="127"/>
      <c r="S159" s="208">
        <f t="shared" si="46"/>
        <v>0</v>
      </c>
      <c r="T159" s="208"/>
      <c r="U159" s="209" t="str">
        <f t="shared" si="52"/>
        <v xml:space="preserve"> </v>
      </c>
      <c r="V159" s="209"/>
      <c r="W159" s="209"/>
      <c r="X159" s="209"/>
      <c r="Y159" s="209"/>
      <c r="Z159" s="209"/>
      <c r="AA159" s="209"/>
      <c r="AB159" s="209"/>
      <c r="AC159" s="209"/>
      <c r="AD159" s="210" t="str">
        <f t="shared" si="49"/>
        <v xml:space="preserve"> </v>
      </c>
      <c r="AE159" s="210"/>
      <c r="AF159" s="210"/>
      <c r="AG159" s="210"/>
      <c r="AH159" s="41" t="str">
        <f t="shared" si="50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41">
        <f t="shared" si="51"/>
        <v>0</v>
      </c>
      <c r="D160" s="42" t="str">
        <f t="shared" si="45"/>
        <v xml:space="preserve">  </v>
      </c>
      <c r="E160" s="43" t="str">
        <f t="shared" si="47"/>
        <v xml:space="preserve">  </v>
      </c>
      <c r="F160" s="43" t="str">
        <f t="shared" si="48"/>
        <v xml:space="preserve">  </v>
      </c>
      <c r="G160" s="135"/>
      <c r="H160" s="136"/>
      <c r="I160" s="137"/>
      <c r="J160" s="125"/>
      <c r="K160" s="126"/>
      <c r="L160" s="126"/>
      <c r="M160" s="126"/>
      <c r="N160" s="127"/>
      <c r="S160" s="208">
        <f t="shared" si="46"/>
        <v>0</v>
      </c>
      <c r="T160" s="208"/>
      <c r="U160" s="209" t="str">
        <f t="shared" si="52"/>
        <v xml:space="preserve"> </v>
      </c>
      <c r="V160" s="209"/>
      <c r="W160" s="209"/>
      <c r="X160" s="209"/>
      <c r="Y160" s="209"/>
      <c r="Z160" s="209"/>
      <c r="AA160" s="209"/>
      <c r="AB160" s="209"/>
      <c r="AC160" s="209"/>
      <c r="AD160" s="214" t="str">
        <f t="shared" si="49"/>
        <v xml:space="preserve"> </v>
      </c>
      <c r="AE160" s="214"/>
      <c r="AF160" s="214"/>
      <c r="AG160" s="214"/>
      <c r="AH160" s="147" t="str">
        <f t="shared" si="50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41">
        <f t="shared" si="51"/>
        <v>0</v>
      </c>
      <c r="D161" s="42" t="str">
        <f t="shared" si="45"/>
        <v xml:space="preserve">  </v>
      </c>
      <c r="E161" s="43" t="str">
        <f t="shared" si="47"/>
        <v xml:space="preserve">  </v>
      </c>
      <c r="F161" s="43" t="str">
        <f t="shared" si="48"/>
        <v xml:space="preserve">  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15">
        <f t="shared" si="46"/>
        <v>0</v>
      </c>
      <c r="T161" s="215"/>
      <c r="U161" s="206" t="str">
        <f t="shared" si="52"/>
        <v xml:space="preserve"> </v>
      </c>
      <c r="V161" s="206"/>
      <c r="W161" s="206"/>
      <c r="X161" s="206"/>
      <c r="Y161" s="206"/>
      <c r="Z161" s="206"/>
      <c r="AA161" s="206"/>
      <c r="AB161" s="206"/>
      <c r="AC161" s="206"/>
      <c r="AD161" s="207" t="str">
        <f t="shared" si="49"/>
        <v xml:space="preserve"> </v>
      </c>
      <c r="AE161" s="207"/>
      <c r="AF161" s="207"/>
      <c r="AG161" s="207"/>
      <c r="AH161" s="148" t="str">
        <f t="shared" si="50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41">
        <f t="shared" si="51"/>
        <v>0</v>
      </c>
      <c r="D162" s="42" t="str">
        <f t="shared" si="45"/>
        <v xml:space="preserve">  </v>
      </c>
      <c r="E162" s="43" t="str">
        <f t="shared" si="47"/>
        <v xml:space="preserve">  </v>
      </c>
      <c r="F162" s="43" t="str">
        <f t="shared" si="48"/>
        <v xml:space="preserve">  </v>
      </c>
      <c r="G162" s="135"/>
      <c r="H162" s="136"/>
      <c r="I162" s="137"/>
      <c r="J162" s="125"/>
      <c r="K162" s="126"/>
      <c r="L162" s="126"/>
      <c r="M162" s="126"/>
      <c r="N162" s="127"/>
      <c r="U162" s="211" t="str">
        <f>IF(C129&gt;0,D129," ")</f>
        <v xml:space="preserve"> </v>
      </c>
      <c r="V162" s="211"/>
      <c r="W162" s="211"/>
      <c r="X162" s="211"/>
      <c r="Y162" s="211"/>
      <c r="Z162" s="211"/>
      <c r="AA162" s="211"/>
      <c r="AB162" s="211"/>
      <c r="AC162" s="212" t="str">
        <f>IF(C129&gt;0,E129," ")</f>
        <v xml:space="preserve"> </v>
      </c>
      <c r="AD162" s="212"/>
      <c r="AE162" s="212"/>
      <c r="AF162" s="213" t="str">
        <f>IF(C129&gt;0,F129," ")</f>
        <v xml:space="preserve"> </v>
      </c>
      <c r="AG162" s="213"/>
    </row>
    <row r="163" spans="3:42" ht="21.95" customHeight="1">
      <c r="C163" s="41">
        <f t="shared" si="51"/>
        <v>0</v>
      </c>
      <c r="D163" s="42" t="str">
        <f t="shared" si="45"/>
        <v xml:space="preserve">  </v>
      </c>
      <c r="E163" s="43" t="str">
        <f t="shared" si="47"/>
        <v xml:space="preserve">  </v>
      </c>
      <c r="F163" s="43" t="str">
        <f t="shared" si="48"/>
        <v xml:space="preserve">  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41">
        <f t="shared" si="51"/>
        <v>0</v>
      </c>
      <c r="D164" s="42" t="str">
        <f t="shared" si="45"/>
        <v xml:space="preserve">  </v>
      </c>
      <c r="E164" s="43" t="str">
        <f t="shared" si="47"/>
        <v xml:space="preserve">  </v>
      </c>
      <c r="F164" s="43" t="str">
        <f t="shared" si="48"/>
        <v xml:space="preserve">  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41">
        <f t="shared" si="51"/>
        <v>0</v>
      </c>
      <c r="D165" s="42" t="str">
        <f t="shared" si="45"/>
        <v xml:space="preserve">  </v>
      </c>
      <c r="E165" s="43" t="str">
        <f t="shared" si="47"/>
        <v xml:space="preserve">  </v>
      </c>
      <c r="F165" s="43" t="str">
        <f t="shared" si="48"/>
        <v xml:space="preserve">  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41">
        <f t="shared" si="51"/>
        <v>0</v>
      </c>
      <c r="D166" s="42" t="str">
        <f t="shared" si="45"/>
        <v xml:space="preserve">  </v>
      </c>
      <c r="E166" s="43" t="str">
        <f t="shared" si="47"/>
        <v xml:space="preserve">  </v>
      </c>
      <c r="F166" s="43" t="str">
        <f t="shared" si="48"/>
        <v xml:space="preserve">  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41">
        <f t="shared" si="51"/>
        <v>0</v>
      </c>
      <c r="D167" s="42" t="str">
        <f t="shared" si="45"/>
        <v xml:space="preserve">  </v>
      </c>
      <c r="E167" s="43" t="str">
        <f t="shared" si="47"/>
        <v xml:space="preserve">  </v>
      </c>
      <c r="F167" s="43" t="str">
        <f t="shared" si="48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41">
        <f t="shared" si="51"/>
        <v>0</v>
      </c>
      <c r="D168" s="42" t="str">
        <f t="shared" si="45"/>
        <v xml:space="preserve">  </v>
      </c>
      <c r="E168" s="43" t="str">
        <f t="shared" si="47"/>
        <v xml:space="preserve">  </v>
      </c>
      <c r="F168" s="43" t="str">
        <f t="shared" si="48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41">
        <f t="shared" si="51"/>
        <v>0</v>
      </c>
      <c r="D169" s="42" t="str">
        <f t="shared" si="45"/>
        <v xml:space="preserve">  </v>
      </c>
      <c r="E169" s="43" t="str">
        <f t="shared" si="47"/>
        <v xml:space="preserve">  </v>
      </c>
      <c r="F169" s="43" t="str">
        <f t="shared" si="48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41">
        <f t="shared" si="51"/>
        <v>0</v>
      </c>
      <c r="D170" s="42" t="str">
        <f t="shared" si="45"/>
        <v xml:space="preserve">  </v>
      </c>
      <c r="E170" s="43" t="str">
        <f t="shared" si="47"/>
        <v xml:space="preserve">  </v>
      </c>
      <c r="F170" s="43" t="str">
        <f t="shared" si="48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41">
        <f t="shared" si="51"/>
        <v>0</v>
      </c>
      <c r="D171" s="42" t="str">
        <f t="shared" si="45"/>
        <v xml:space="preserve">  </v>
      </c>
      <c r="E171" s="43" t="str">
        <f t="shared" si="47"/>
        <v xml:space="preserve">  </v>
      </c>
      <c r="F171" s="43" t="str">
        <f t="shared" si="48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41">
        <f t="shared" si="51"/>
        <v>0</v>
      </c>
      <c r="D172" s="42" t="str">
        <f t="shared" si="45"/>
        <v xml:space="preserve">  </v>
      </c>
      <c r="E172" s="43" t="str">
        <f t="shared" si="47"/>
        <v xml:space="preserve">  </v>
      </c>
      <c r="F172" s="43" t="str">
        <f t="shared" si="48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41">
        <f t="shared" si="51"/>
        <v>0</v>
      </c>
      <c r="D173" s="42" t="str">
        <f t="shared" si="45"/>
        <v xml:space="preserve">  </v>
      </c>
      <c r="E173" s="43" t="str">
        <f t="shared" si="47"/>
        <v xml:space="preserve">  </v>
      </c>
      <c r="F173" s="43" t="str">
        <f t="shared" si="48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41">
        <f t="shared" si="51"/>
        <v>0</v>
      </c>
      <c r="D174" s="42" t="str">
        <f t="shared" si="45"/>
        <v xml:space="preserve">  </v>
      </c>
      <c r="E174" s="43" t="str">
        <f t="shared" si="47"/>
        <v xml:space="preserve">  </v>
      </c>
      <c r="F174" s="43" t="str">
        <f t="shared" si="48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41">
        <f t="shared" si="51"/>
        <v>0</v>
      </c>
      <c r="D175" s="42" t="str">
        <f t="shared" si="45"/>
        <v xml:space="preserve">  </v>
      </c>
      <c r="E175" s="43" t="str">
        <f t="shared" si="47"/>
        <v xml:space="preserve">  </v>
      </c>
      <c r="F175" s="43" t="str">
        <f t="shared" si="48"/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41">
        <f t="shared" si="51"/>
        <v>0</v>
      </c>
      <c r="D176" s="42" t="str">
        <f t="shared" si="45"/>
        <v xml:space="preserve">  </v>
      </c>
      <c r="E176" s="43" t="str">
        <f t="shared" si="47"/>
        <v xml:space="preserve">  </v>
      </c>
      <c r="F176" s="43" t="str">
        <f t="shared" si="48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41">
        <f t="shared" si="51"/>
        <v>0</v>
      </c>
      <c r="D177" s="42" t="str">
        <f t="shared" si="45"/>
        <v xml:space="preserve">  </v>
      </c>
      <c r="E177" s="43" t="str">
        <f t="shared" si="47"/>
        <v xml:space="preserve">  </v>
      </c>
      <c r="F177" s="43" t="str">
        <f t="shared" si="48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41">
        <f t="shared" si="51"/>
        <v>0</v>
      </c>
      <c r="D178" s="42" t="str">
        <f t="shared" si="45"/>
        <v xml:space="preserve">  </v>
      </c>
      <c r="E178" s="43" t="str">
        <f t="shared" si="47"/>
        <v xml:space="preserve">  </v>
      </c>
      <c r="F178" s="43" t="str">
        <f t="shared" si="48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41">
        <f t="shared" si="51"/>
        <v>0</v>
      </c>
      <c r="D179" s="42" t="str">
        <f t="shared" si="45"/>
        <v xml:space="preserve">  </v>
      </c>
      <c r="E179" s="43" t="str">
        <f t="shared" si="47"/>
        <v xml:space="preserve">  </v>
      </c>
      <c r="F179" s="43" t="str">
        <f t="shared" si="48"/>
        <v xml:space="preserve">  </v>
      </c>
      <c r="G179" s="155"/>
      <c r="H179" s="156"/>
      <c r="I179" s="157"/>
      <c r="J179" s="126"/>
      <c r="K179" s="126"/>
      <c r="L179" s="126"/>
      <c r="M179" s="126"/>
      <c r="N179" s="127"/>
    </row>
    <row r="180" spans="3:14" ht="21.95" customHeight="1">
      <c r="C180" s="41">
        <f t="shared" si="51"/>
        <v>0</v>
      </c>
      <c r="D180" s="42" t="str">
        <f t="shared" si="45"/>
        <v xml:space="preserve">  </v>
      </c>
      <c r="E180" s="43" t="str">
        <f t="shared" si="47"/>
        <v xml:space="preserve">  </v>
      </c>
      <c r="F180" s="43" t="str">
        <f t="shared" si="48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41">
        <f t="shared" si="51"/>
        <v>0</v>
      </c>
      <c r="D181" s="42" t="str">
        <f t="shared" si="45"/>
        <v xml:space="preserve">  </v>
      </c>
      <c r="E181" s="43" t="str">
        <f t="shared" si="47"/>
        <v xml:space="preserve">  </v>
      </c>
      <c r="F181" s="43" t="str">
        <f t="shared" si="48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41">
        <f t="shared" si="51"/>
        <v>0</v>
      </c>
      <c r="D182" s="42" t="str">
        <f t="shared" si="45"/>
        <v xml:space="preserve">  </v>
      </c>
      <c r="E182" s="43" t="str">
        <f t="shared" si="47"/>
        <v xml:space="preserve">  </v>
      </c>
      <c r="F182" s="43" t="str">
        <f t="shared" si="48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41">
        <f t="shared" si="51"/>
        <v>0</v>
      </c>
      <c r="D183" s="42" t="str">
        <f t="shared" si="45"/>
        <v xml:space="preserve">  </v>
      </c>
      <c r="E183" s="43" t="str">
        <f t="shared" si="47"/>
        <v xml:space="preserve">  </v>
      </c>
      <c r="F183" s="43" t="str">
        <f t="shared" si="48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41">
        <f t="shared" si="51"/>
        <v>0</v>
      </c>
      <c r="D184" s="42" t="str">
        <f t="shared" si="45"/>
        <v xml:space="preserve">  </v>
      </c>
      <c r="E184" s="43" t="str">
        <f t="shared" si="47"/>
        <v xml:space="preserve">  </v>
      </c>
      <c r="F184" s="43" t="str">
        <f t="shared" si="48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41">
        <f t="shared" si="51"/>
        <v>0</v>
      </c>
      <c r="D185" s="42" t="str">
        <f t="shared" si="45"/>
        <v xml:space="preserve">  </v>
      </c>
      <c r="E185" s="43" t="str">
        <f t="shared" si="47"/>
        <v xml:space="preserve">  </v>
      </c>
      <c r="F185" s="43" t="str">
        <f t="shared" si="48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41">
        <f t="shared" si="51"/>
        <v>0</v>
      </c>
      <c r="D186" s="42" t="str">
        <f t="shared" si="45"/>
        <v xml:space="preserve">  </v>
      </c>
      <c r="E186" s="43" t="str">
        <f t="shared" si="47"/>
        <v xml:space="preserve">  </v>
      </c>
      <c r="F186" s="43" t="str">
        <f t="shared" si="48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41">
        <f t="shared" si="51"/>
        <v>0</v>
      </c>
      <c r="D187" s="42" t="str">
        <f t="shared" si="45"/>
        <v xml:space="preserve">  </v>
      </c>
      <c r="E187" s="43" t="str">
        <f t="shared" si="47"/>
        <v xml:space="preserve">  </v>
      </c>
      <c r="F187" s="43" t="str">
        <f t="shared" si="48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41">
        <f t="shared" si="51"/>
        <v>0</v>
      </c>
      <c r="D188" s="42" t="str">
        <f t="shared" si="45"/>
        <v xml:space="preserve">  </v>
      </c>
      <c r="E188" s="43" t="str">
        <f t="shared" si="47"/>
        <v xml:space="preserve">  </v>
      </c>
      <c r="F188" s="43" t="str">
        <f t="shared" si="48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41">
        <f t="shared" si="51"/>
        <v>0</v>
      </c>
      <c r="D189" s="42" t="str">
        <f t="shared" si="45"/>
        <v xml:space="preserve">  </v>
      </c>
      <c r="E189" s="43" t="str">
        <f t="shared" si="47"/>
        <v xml:space="preserve">  </v>
      </c>
      <c r="F189" s="43" t="str">
        <f t="shared" si="48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41">
        <f t="shared" si="51"/>
        <v>0</v>
      </c>
      <c r="D190" s="42" t="str">
        <f t="shared" si="45"/>
        <v xml:space="preserve">  </v>
      </c>
      <c r="E190" s="43" t="str">
        <f t="shared" si="47"/>
        <v xml:space="preserve">  </v>
      </c>
      <c r="F190" s="43" t="str">
        <f t="shared" si="48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41">
        <f t="shared" si="51"/>
        <v>0</v>
      </c>
      <c r="D191" s="42" t="str">
        <f t="shared" si="45"/>
        <v xml:space="preserve">  </v>
      </c>
      <c r="E191" s="43" t="str">
        <f t="shared" si="47"/>
        <v xml:space="preserve">  </v>
      </c>
      <c r="F191" s="43" t="str">
        <f t="shared" si="48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41">
        <f t="shared" si="51"/>
        <v>0</v>
      </c>
      <c r="D192" s="42" t="str">
        <f t="shared" si="45"/>
        <v xml:space="preserve">  </v>
      </c>
      <c r="E192" s="43" t="str">
        <f t="shared" si="47"/>
        <v xml:space="preserve">  </v>
      </c>
      <c r="F192" s="43" t="str">
        <f t="shared" si="48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41">
        <f t="shared" si="51"/>
        <v>0</v>
      </c>
      <c r="D193" s="42" t="str">
        <f t="shared" si="45"/>
        <v xml:space="preserve">  </v>
      </c>
      <c r="E193" s="43" t="str">
        <f t="shared" si="47"/>
        <v xml:space="preserve">  </v>
      </c>
      <c r="F193" s="43" t="str">
        <f t="shared" si="48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41">
        <f t="shared" si="51"/>
        <v>0</v>
      </c>
      <c r="D194" s="42" t="str">
        <f t="shared" si="45"/>
        <v xml:space="preserve">  </v>
      </c>
      <c r="E194" s="43" t="str">
        <f t="shared" si="47"/>
        <v xml:space="preserve">  </v>
      </c>
      <c r="F194" s="43" t="str">
        <f t="shared" si="48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41">
        <f t="shared" si="51"/>
        <v>0</v>
      </c>
      <c r="D195" s="42" t="str">
        <f t="shared" si="45"/>
        <v xml:space="preserve">  </v>
      </c>
      <c r="E195" s="43" t="str">
        <f t="shared" si="47"/>
        <v xml:space="preserve">  </v>
      </c>
      <c r="F195" s="43" t="str">
        <f t="shared" si="48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41">
        <f t="shared" si="51"/>
        <v>0</v>
      </c>
      <c r="D196" s="42" t="str">
        <f t="shared" si="45"/>
        <v xml:space="preserve">  </v>
      </c>
      <c r="E196" s="43" t="str">
        <f t="shared" si="47"/>
        <v xml:space="preserve">  </v>
      </c>
      <c r="F196" s="43" t="str">
        <f t="shared" si="48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41">
        <f t="shared" si="51"/>
        <v>0</v>
      </c>
      <c r="D197" s="42" t="str">
        <f t="shared" si="45"/>
        <v xml:space="preserve">  </v>
      </c>
      <c r="E197" s="43" t="str">
        <f t="shared" si="47"/>
        <v xml:space="preserve">  </v>
      </c>
      <c r="F197" s="43" t="str">
        <f t="shared" si="48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41">
        <f t="shared" si="51"/>
        <v>0</v>
      </c>
      <c r="D198" s="42" t="str">
        <f t="shared" si="45"/>
        <v xml:space="preserve">  </v>
      </c>
      <c r="E198" s="43" t="str">
        <f t="shared" si="47"/>
        <v xml:space="preserve">  </v>
      </c>
      <c r="F198" s="43" t="str">
        <f t="shared" si="48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41">
        <f t="shared" si="51"/>
        <v>0</v>
      </c>
      <c r="D199" s="42" t="str">
        <f t="shared" si="45"/>
        <v xml:space="preserve">  </v>
      </c>
      <c r="E199" s="43" t="str">
        <f t="shared" si="47"/>
        <v xml:space="preserve">  </v>
      </c>
      <c r="F199" s="43" t="str">
        <f t="shared" si="48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41">
        <f t="shared" si="51"/>
        <v>0</v>
      </c>
      <c r="D200" s="42" t="str">
        <f t="shared" si="45"/>
        <v xml:space="preserve">  </v>
      </c>
      <c r="E200" s="43" t="str">
        <f t="shared" si="47"/>
        <v xml:space="preserve">  </v>
      </c>
      <c r="F200" s="43" t="str">
        <f t="shared" si="48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41">
        <f t="shared" si="51"/>
        <v>0</v>
      </c>
      <c r="D201" s="42" t="str">
        <f t="shared" si="45"/>
        <v xml:space="preserve">  </v>
      </c>
      <c r="E201" s="43" t="str">
        <f t="shared" si="47"/>
        <v xml:space="preserve">  </v>
      </c>
      <c r="F201" s="43" t="str">
        <f t="shared" si="48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41">
        <f t="shared" si="51"/>
        <v>0</v>
      </c>
      <c r="D202" s="42" t="str">
        <f t="shared" si="45"/>
        <v xml:space="preserve">  </v>
      </c>
      <c r="E202" s="43" t="str">
        <f t="shared" si="47"/>
        <v xml:space="preserve">  </v>
      </c>
      <c r="F202" s="43" t="str">
        <f t="shared" si="48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41">
        <f t="shared" si="51"/>
        <v>0</v>
      </c>
      <c r="D203" s="42" t="str">
        <f t="shared" si="45"/>
        <v xml:space="preserve">  </v>
      </c>
      <c r="E203" s="43" t="str">
        <f t="shared" si="47"/>
        <v xml:space="preserve">  </v>
      </c>
      <c r="F203" s="43" t="str">
        <f t="shared" si="48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41">
        <f t="shared" si="51"/>
        <v>0</v>
      </c>
      <c r="D204" s="42" t="str">
        <f t="shared" si="45"/>
        <v xml:space="preserve">  </v>
      </c>
      <c r="E204" s="43" t="str">
        <f t="shared" si="47"/>
        <v xml:space="preserve">  </v>
      </c>
      <c r="F204" s="43" t="str">
        <f t="shared" si="48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41">
        <f t="shared" si="51"/>
        <v>0</v>
      </c>
      <c r="D205" s="42" t="str">
        <f t="shared" si="45"/>
        <v xml:space="preserve">  </v>
      </c>
      <c r="E205" s="43" t="str">
        <f t="shared" si="47"/>
        <v xml:space="preserve">  </v>
      </c>
      <c r="F205" s="43" t="str">
        <f t="shared" si="48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41">
        <f t="shared" si="51"/>
        <v>0</v>
      </c>
      <c r="D206" s="42" t="str">
        <f t="shared" si="45"/>
        <v xml:space="preserve">  </v>
      </c>
      <c r="E206" s="43" t="str">
        <f t="shared" si="47"/>
        <v xml:space="preserve">  </v>
      </c>
      <c r="F206" s="43" t="str">
        <f t="shared" si="48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41">
        <f t="shared" si="51"/>
        <v>0</v>
      </c>
      <c r="D207" s="42" t="str">
        <f t="shared" si="45"/>
        <v xml:space="preserve">  </v>
      </c>
      <c r="E207" s="43" t="str">
        <f t="shared" si="47"/>
        <v xml:space="preserve">  </v>
      </c>
      <c r="F207" s="43" t="str">
        <f t="shared" si="48"/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41">
        <f t="shared" si="51"/>
        <v>0</v>
      </c>
      <c r="D208" s="42" t="str">
        <f t="shared" ref="D208:D223" si="53">IF(C76&gt;0,D76,"  ")</f>
        <v xml:space="preserve">  </v>
      </c>
      <c r="E208" s="43" t="str">
        <f t="shared" ref="E208:E223" si="54">IF(C76&gt;0,E76,"  ")</f>
        <v xml:space="preserve">  </v>
      </c>
      <c r="F208" s="43" t="str">
        <f t="shared" ref="F208:F223" si="55">IF(C76&gt;0,F76,"  ")</f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2:17" ht="21.95" customHeight="1">
      <c r="C209" s="41">
        <f t="shared" ref="C209:C220" si="56">C77</f>
        <v>0</v>
      </c>
      <c r="D209" s="42" t="str">
        <f t="shared" si="53"/>
        <v xml:space="preserve">  </v>
      </c>
      <c r="E209" s="43" t="str">
        <f t="shared" si="54"/>
        <v xml:space="preserve">  </v>
      </c>
      <c r="F209" s="43" t="str">
        <f t="shared" si="55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2:17" ht="21.95" customHeight="1">
      <c r="C210" s="41">
        <f t="shared" si="56"/>
        <v>0</v>
      </c>
      <c r="D210" s="42" t="str">
        <f t="shared" si="53"/>
        <v xml:space="preserve">  </v>
      </c>
      <c r="E210" s="43" t="str">
        <f t="shared" si="54"/>
        <v xml:space="preserve">  </v>
      </c>
      <c r="F210" s="43" t="str">
        <f t="shared" si="55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2:17" ht="21.95" customHeight="1">
      <c r="C211" s="41">
        <f t="shared" si="56"/>
        <v>0</v>
      </c>
      <c r="D211" s="42" t="str">
        <f t="shared" si="53"/>
        <v xml:space="preserve">  </v>
      </c>
      <c r="E211" s="43" t="str">
        <f t="shared" si="54"/>
        <v xml:space="preserve">  </v>
      </c>
      <c r="F211" s="43" t="str">
        <f t="shared" si="55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2:17" ht="21.95" customHeight="1">
      <c r="C212" s="41">
        <f t="shared" si="56"/>
        <v>0</v>
      </c>
      <c r="D212" s="42" t="str">
        <f t="shared" si="53"/>
        <v xml:space="preserve">  </v>
      </c>
      <c r="E212" s="43" t="str">
        <f t="shared" si="54"/>
        <v xml:space="preserve">  </v>
      </c>
      <c r="F212" s="43" t="str">
        <f t="shared" si="55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2:17" ht="21.95" customHeight="1">
      <c r="C213" s="41">
        <f t="shared" si="56"/>
        <v>0</v>
      </c>
      <c r="D213" s="42" t="str">
        <f t="shared" si="53"/>
        <v xml:space="preserve">  </v>
      </c>
      <c r="E213" s="43" t="str">
        <f t="shared" si="54"/>
        <v xml:space="preserve">  </v>
      </c>
      <c r="F213" s="43" t="str">
        <f t="shared" si="55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2:17" ht="21.95" customHeight="1">
      <c r="C214" s="41">
        <f t="shared" si="56"/>
        <v>0</v>
      </c>
      <c r="D214" s="42" t="str">
        <f t="shared" si="53"/>
        <v xml:space="preserve">  </v>
      </c>
      <c r="E214" s="43" t="str">
        <f t="shared" si="54"/>
        <v xml:space="preserve">  </v>
      </c>
      <c r="F214" s="43" t="str">
        <f t="shared" si="55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2:17" ht="21.95" customHeight="1">
      <c r="C215" s="41">
        <f t="shared" si="56"/>
        <v>0</v>
      </c>
      <c r="D215" s="42" t="str">
        <f t="shared" si="53"/>
        <v xml:space="preserve">  </v>
      </c>
      <c r="E215" s="43" t="str">
        <f t="shared" si="54"/>
        <v xml:space="preserve">  </v>
      </c>
      <c r="F215" s="43" t="str">
        <f t="shared" si="55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2:17" ht="21.95" customHeight="1">
      <c r="C216" s="41">
        <f t="shared" si="56"/>
        <v>0</v>
      </c>
      <c r="D216" s="42" t="str">
        <f t="shared" si="53"/>
        <v xml:space="preserve">  </v>
      </c>
      <c r="E216" s="43" t="str">
        <f t="shared" si="54"/>
        <v xml:space="preserve">  </v>
      </c>
      <c r="F216" s="43" t="str">
        <f t="shared" si="55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2:17" ht="21.95" customHeight="1">
      <c r="C217" s="41">
        <f t="shared" si="56"/>
        <v>0</v>
      </c>
      <c r="D217" s="42" t="str">
        <f t="shared" si="53"/>
        <v xml:space="preserve">  </v>
      </c>
      <c r="E217" s="43" t="str">
        <f t="shared" si="54"/>
        <v xml:space="preserve">  </v>
      </c>
      <c r="F217" s="43" t="str">
        <f t="shared" si="55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2:17" ht="21.95" customHeight="1">
      <c r="C218" s="162">
        <f t="shared" si="56"/>
        <v>0</v>
      </c>
      <c r="D218" s="42" t="str">
        <f t="shared" si="53"/>
        <v xml:space="preserve">  </v>
      </c>
      <c r="E218" s="43" t="str">
        <f t="shared" si="54"/>
        <v xml:space="preserve">  </v>
      </c>
      <c r="F218" s="163" t="str">
        <f t="shared" si="55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2:17" ht="21.95" customHeight="1">
      <c r="C219" s="164">
        <f t="shared" si="56"/>
        <v>0</v>
      </c>
      <c r="D219" s="42" t="str">
        <f t="shared" si="53"/>
        <v xml:space="preserve">  </v>
      </c>
      <c r="E219" s="43" t="str">
        <f t="shared" si="54"/>
        <v xml:space="preserve">  </v>
      </c>
      <c r="F219" s="43" t="str">
        <f t="shared" si="55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2:17" ht="23.25" customHeight="1">
      <c r="C220" s="165">
        <f t="shared" si="56"/>
        <v>0</v>
      </c>
      <c r="D220" s="66" t="str">
        <f t="shared" si="53"/>
        <v xml:space="preserve">  </v>
      </c>
      <c r="E220" s="67" t="str">
        <f t="shared" si="54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2:17" ht="21.95" customHeight="1">
      <c r="B221" s="3"/>
      <c r="C221" s="172"/>
      <c r="D221" s="173"/>
      <c r="E221" s="174"/>
      <c r="F221" s="174"/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>
      <c r="B222" s="3"/>
      <c r="C222" s="172"/>
      <c r="D222" s="173" t="str">
        <f t="shared" si="53"/>
        <v xml:space="preserve">  </v>
      </c>
      <c r="E222" s="174" t="str">
        <f t="shared" si="54"/>
        <v xml:space="preserve">  </v>
      </c>
      <c r="F222" s="174" t="str">
        <f t="shared" si="55"/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3" spans="2:17">
      <c r="B223" s="3"/>
      <c r="C223" s="3"/>
      <c r="D223" s="173" t="str">
        <f t="shared" si="53"/>
        <v xml:space="preserve">  </v>
      </c>
      <c r="E223" s="174" t="str">
        <f t="shared" si="54"/>
        <v xml:space="preserve">  </v>
      </c>
      <c r="F223" s="174" t="str">
        <f t="shared" si="55"/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30" spans="1:13" ht="20.100000000000001" customHeight="1">
      <c r="A230" s="176"/>
      <c r="B230" s="176"/>
      <c r="C230" s="92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>
      <c r="A231" s="176"/>
      <c r="B231" s="176"/>
      <c r="C231" s="92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</row>
    <row r="232" spans="1:13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3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3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  <row r="235" spans="1:13">
      <c r="A235" s="176"/>
      <c r="B235" s="176"/>
      <c r="C235" s="92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</row>
  </sheetData>
  <sheetProtection selectLockedCells="1" selectUnlockedCells="1"/>
  <mergeCells count="112">
    <mergeCell ref="AF2:AY2"/>
    <mergeCell ref="G7:I7"/>
    <mergeCell ref="J7:L7"/>
    <mergeCell ref="M7:O7"/>
    <mergeCell ref="P7:R7"/>
    <mergeCell ref="S7:U7"/>
    <mergeCell ref="V7:X7"/>
    <mergeCell ref="Y7:AA7"/>
    <mergeCell ref="Y8:AA8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Y107:AA107"/>
    <mergeCell ref="G9:I9"/>
    <mergeCell ref="J9:L9"/>
    <mergeCell ref="M9:O9"/>
    <mergeCell ref="P9:R9"/>
    <mergeCell ref="M107:O107"/>
    <mergeCell ref="P107:R107"/>
    <mergeCell ref="V106:X106"/>
    <mergeCell ref="Y106:AA106"/>
    <mergeCell ref="AF101:AY101"/>
    <mergeCell ref="G106:I106"/>
    <mergeCell ref="J106:L106"/>
    <mergeCell ref="M106:O106"/>
    <mergeCell ref="P106:R106"/>
    <mergeCell ref="S106:U106"/>
    <mergeCell ref="J108:L108"/>
    <mergeCell ref="M108:O108"/>
    <mergeCell ref="P108:R108"/>
    <mergeCell ref="S108:U108"/>
    <mergeCell ref="V108:X108"/>
    <mergeCell ref="S107:U107"/>
    <mergeCell ref="V107:X107"/>
    <mergeCell ref="Y108:AA108"/>
    <mergeCell ref="G107:I107"/>
    <mergeCell ref="J107:L107"/>
    <mergeCell ref="AB136:AD136"/>
    <mergeCell ref="G142:I142"/>
    <mergeCell ref="J142:N142"/>
    <mergeCell ref="S142:T142"/>
    <mergeCell ref="U142:AC142"/>
    <mergeCell ref="AD142:AG142"/>
    <mergeCell ref="G108:I108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S145:T145"/>
    <mergeCell ref="U145:AC145"/>
    <mergeCell ref="AD145:AG145"/>
    <mergeCell ref="S146:T146"/>
    <mergeCell ref="U146:AC146"/>
    <mergeCell ref="AD146:AG146"/>
    <mergeCell ref="S147:T147"/>
    <mergeCell ref="U147:AC147"/>
    <mergeCell ref="AD147:AG147"/>
    <mergeCell ref="S148:T148"/>
    <mergeCell ref="U148:AC148"/>
    <mergeCell ref="AD148:AG148"/>
    <mergeCell ref="S149:T149"/>
    <mergeCell ref="U149:AC149"/>
    <mergeCell ref="AD149:AG149"/>
    <mergeCell ref="S150:T150"/>
    <mergeCell ref="U150:AC150"/>
    <mergeCell ref="AD150:AG150"/>
    <mergeCell ref="S151:T151"/>
    <mergeCell ref="U151:AC151"/>
    <mergeCell ref="AD151:AG151"/>
    <mergeCell ref="S152:T152"/>
    <mergeCell ref="U152:AC152"/>
    <mergeCell ref="AD152:AG152"/>
    <mergeCell ref="S153:T153"/>
    <mergeCell ref="U153:AC153"/>
    <mergeCell ref="AD153:AG153"/>
    <mergeCell ref="S154:T154"/>
    <mergeCell ref="U154:AC154"/>
    <mergeCell ref="AD154:AG154"/>
    <mergeCell ref="S155:T155"/>
    <mergeCell ref="U155:AC155"/>
    <mergeCell ref="AD155:AG155"/>
    <mergeCell ref="S156:T156"/>
    <mergeCell ref="U156:AC156"/>
    <mergeCell ref="AD156:AG156"/>
    <mergeCell ref="AD160:AG160"/>
    <mergeCell ref="S161:T161"/>
    <mergeCell ref="S157:T157"/>
    <mergeCell ref="U157:AC157"/>
    <mergeCell ref="AD157:AG157"/>
    <mergeCell ref="S158:T158"/>
    <mergeCell ref="U158:AC158"/>
    <mergeCell ref="AD158:AG158"/>
    <mergeCell ref="U161:AC161"/>
    <mergeCell ref="AD161:AG161"/>
    <mergeCell ref="S159:T159"/>
    <mergeCell ref="U159:AC159"/>
    <mergeCell ref="AD159:AG159"/>
    <mergeCell ref="U162:AB162"/>
    <mergeCell ref="AC162:AE162"/>
    <mergeCell ref="AF162:AG162"/>
    <mergeCell ref="S160:T160"/>
    <mergeCell ref="U160:AC160"/>
  </mergeCells>
  <phoneticPr fontId="9" type="noConversion"/>
  <pageMargins left="0.35416666666666669" right="0.31527777777777777" top="0.35416666666666663" bottom="0.98402777777777772" header="0.2361111111111111" footer="0.51180555555555551"/>
  <pageSetup paperSize="9" scale="12" firstPageNumber="0" orientation="landscape" horizontalDpi="300" verticalDpi="300" r:id="rId1"/>
  <headerFooter alignWithMargins="0">
    <oddHeader>&amp;C&amp;A</oddHeader>
    <oddFooter>&amp;CPage &amp;P</oddFooter>
  </headerFooter>
  <legacyDrawing r:id="rId2"/>
  <oleObjects>
    <oleObject progId="Image Microsoft Photo Editor 3.0" shapeId="1039" r:id="rId3"/>
    <oleObject progId="Image Microsoft Photo Editor 3.0" shapeId="1040" r:id="rId4"/>
    <oleObject progId="Image Microsoft Photo Editor 3.0" shapeId="1041" r:id="rId5"/>
    <oleObject progId="Image Microsoft Photo Editor 3.0" shapeId="1043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4"/>
  <sheetViews>
    <sheetView topLeftCell="A100" workbookViewId="0">
      <selection activeCell="AD25" sqref="AD25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21.7109375" bestFit="1" customWidth="1"/>
    <col min="6" max="6" width="9.28515625" bestFit="1" customWidth="1"/>
    <col min="7" max="7" width="3.85546875" customWidth="1"/>
    <col min="8" max="8" width="3.7109375" customWidth="1"/>
    <col min="9" max="9" width="4.28515625" customWidth="1"/>
    <col min="10" max="10" width="3.28515625" customWidth="1"/>
    <col min="11" max="11" width="3.5703125" customWidth="1"/>
    <col min="12" max="12" width="4.28515625" customWidth="1"/>
    <col min="13" max="13" width="3.28515625" customWidth="1"/>
    <col min="14" max="14" width="3.85546875" customWidth="1"/>
    <col min="15" max="15" width="4" customWidth="1"/>
    <col min="16" max="16" width="3.28515625" customWidth="1"/>
    <col min="17" max="17" width="3.42578125" customWidth="1"/>
    <col min="18" max="18" width="3.7109375" customWidth="1"/>
    <col min="19" max="19" width="3.85546875" customWidth="1"/>
    <col min="20" max="20" width="3.7109375" customWidth="1"/>
    <col min="21" max="21" width="4.28515625" customWidth="1"/>
    <col min="22" max="27" width="3.28515625" customWidth="1"/>
    <col min="28" max="28" width="4" customWidth="1"/>
    <col min="29" max="29" width="3.28515625" customWidth="1"/>
    <col min="30" max="30" width="4.140625" customWidth="1"/>
    <col min="31" max="31" width="13.28515625" customWidth="1"/>
    <col min="32" max="32" width="3.28515625" customWidth="1"/>
    <col min="33" max="33" width="4.7109375" customWidth="1"/>
    <col min="34" max="34" width="4.85546875" customWidth="1"/>
    <col min="35" max="35" width="3.28515625" customWidth="1"/>
    <col min="36" max="36" width="4.2851562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11</v>
      </c>
      <c r="AC2" s="3"/>
      <c r="AD2" s="3"/>
      <c r="AE2" s="6" t="s">
        <v>3</v>
      </c>
      <c r="AF2" s="233" t="s">
        <v>4</v>
      </c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2</v>
      </c>
      <c r="AC3" s="3"/>
      <c r="AD3" s="3"/>
      <c r="AE3" s="7" t="s">
        <v>5</v>
      </c>
    </row>
    <row r="4" spans="1:54" ht="15">
      <c r="A4" s="3"/>
      <c r="B4" s="3"/>
      <c r="C4" s="3"/>
      <c r="D4" s="8" t="s">
        <v>68</v>
      </c>
      <c r="E4" s="9" t="s">
        <v>69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4" ht="15">
      <c r="A5" s="3"/>
      <c r="B5" s="3"/>
      <c r="C5" s="3"/>
      <c r="D5" s="8" t="s">
        <v>70</v>
      </c>
      <c r="E5" s="3" t="s">
        <v>302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4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4">
      <c r="A7" s="11"/>
      <c r="B7" s="11"/>
      <c r="C7" s="2"/>
      <c r="D7" s="12" t="s">
        <v>12</v>
      </c>
      <c r="E7" s="13">
        <v>4</v>
      </c>
      <c r="F7" s="3"/>
      <c r="G7" s="234" t="s">
        <v>13</v>
      </c>
      <c r="H7" s="234"/>
      <c r="I7" s="234"/>
      <c r="J7" s="235" t="s">
        <v>14</v>
      </c>
      <c r="K7" s="235"/>
      <c r="L7" s="235"/>
      <c r="M7" s="236" t="s">
        <v>15</v>
      </c>
      <c r="N7" s="236"/>
      <c r="O7" s="236"/>
      <c r="P7" s="237" t="s">
        <v>16</v>
      </c>
      <c r="Q7" s="237"/>
      <c r="R7" s="237"/>
      <c r="S7" s="238" t="s">
        <v>17</v>
      </c>
      <c r="T7" s="238"/>
      <c r="U7" s="238"/>
      <c r="V7" s="232"/>
      <c r="W7" s="232"/>
      <c r="X7" s="232"/>
      <c r="Y7" s="232"/>
      <c r="Z7" s="232"/>
      <c r="AA7" s="232"/>
      <c r="AB7" s="11"/>
      <c r="AC7" s="11"/>
      <c r="AD7" s="3"/>
      <c r="AE7" s="7"/>
    </row>
    <row r="8" spans="1:54">
      <c r="A8" s="11"/>
      <c r="B8" s="11"/>
      <c r="C8" s="10">
        <f>IF(E7&lt;8,AB2,IF(E7=8,SUM(#REF!)))</f>
        <v>11</v>
      </c>
      <c r="D8" s="14" t="s">
        <v>18</v>
      </c>
      <c r="E8" s="3" t="s">
        <v>1</v>
      </c>
      <c r="F8" s="3"/>
      <c r="G8" s="222" t="s">
        <v>3</v>
      </c>
      <c r="H8" s="222"/>
      <c r="I8" s="222"/>
      <c r="J8" s="223" t="s">
        <v>5</v>
      </c>
      <c r="K8" s="223"/>
      <c r="L8" s="223"/>
      <c r="M8" s="243" t="s">
        <v>7</v>
      </c>
      <c r="N8" s="243"/>
      <c r="O8" s="243"/>
      <c r="P8" s="244" t="s">
        <v>10</v>
      </c>
      <c r="Q8" s="244"/>
      <c r="R8" s="244"/>
      <c r="S8" s="231" t="s">
        <v>11</v>
      </c>
      <c r="T8" s="231"/>
      <c r="U8" s="231"/>
      <c r="V8" s="246"/>
      <c r="W8" s="246"/>
      <c r="X8" s="246"/>
      <c r="Y8" s="232"/>
      <c r="Z8" s="232"/>
      <c r="AA8" s="232"/>
      <c r="AB8" s="11"/>
      <c r="AC8" s="11"/>
      <c r="AD8" s="3"/>
      <c r="AE8" s="7"/>
    </row>
    <row r="9" spans="1:54">
      <c r="A9" s="11"/>
      <c r="B9" s="11"/>
      <c r="C9" s="10">
        <f>IF(E7&lt;8,AB3,IF(E7=8,SUM(#REF!)))</f>
        <v>2</v>
      </c>
      <c r="D9" s="14" t="s">
        <v>19</v>
      </c>
      <c r="E9" s="3"/>
      <c r="F9" s="3"/>
      <c r="G9" s="226">
        <v>43561</v>
      </c>
      <c r="H9" s="226"/>
      <c r="I9" s="226"/>
      <c r="J9" s="227">
        <v>43568</v>
      </c>
      <c r="K9" s="227"/>
      <c r="L9" s="227"/>
      <c r="M9" s="228">
        <v>43610</v>
      </c>
      <c r="N9" s="228"/>
      <c r="O9" s="228"/>
      <c r="P9" s="229">
        <v>43617</v>
      </c>
      <c r="Q9" s="229"/>
      <c r="R9" s="229"/>
      <c r="S9" s="230">
        <v>43631</v>
      </c>
      <c r="T9" s="230"/>
      <c r="U9" s="230"/>
      <c r="V9" s="221"/>
      <c r="W9" s="221"/>
      <c r="X9" s="221"/>
      <c r="Y9" s="221"/>
      <c r="Z9" s="221"/>
      <c r="AA9" s="221"/>
      <c r="AB9" s="11"/>
      <c r="AC9" s="11"/>
      <c r="AD9" s="3"/>
      <c r="AE9" s="7"/>
      <c r="AY9" s="3"/>
    </row>
    <row r="10" spans="1:54" ht="102" customHeigh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4">
      <c r="A11" s="39">
        <v>1</v>
      </c>
      <c r="B11" s="40">
        <f t="shared" ref="B11:B37" si="0">I11+L11+O11+R11+U11</f>
        <v>120</v>
      </c>
      <c r="C11" s="41">
        <v>101</v>
      </c>
      <c r="D11" s="42" t="s">
        <v>71</v>
      </c>
      <c r="E11" s="43" t="s">
        <v>72</v>
      </c>
      <c r="F11" s="43" t="s">
        <v>307</v>
      </c>
      <c r="G11" s="44">
        <v>1</v>
      </c>
      <c r="H11" s="45">
        <v>1</v>
      </c>
      <c r="I11" s="46">
        <f t="shared" ref="I11:I37" si="1">IF(H11=" ",0,IF(H11=1,30,IF(H11=2,28,IF(H11=3,26,IF(H11=4,24,IF(H11=5,22,IF(AND(H11&gt;5,H11&lt;25),26-H11,2)))))))</f>
        <v>30</v>
      </c>
      <c r="J11" s="47">
        <v>1</v>
      </c>
      <c r="K11" s="48">
        <v>1</v>
      </c>
      <c r="L11" s="49">
        <f>IF(K11=" ",0,IF(K11=1,30,IF(K11=2,28,IF(K11=3,26,IF(K11=4,24,IF(K11=5,22,IF(AND(K11&gt;5,K11&lt;25),26-K11,2)))))))</f>
        <v>30</v>
      </c>
      <c r="M11" s="50">
        <v>1</v>
      </c>
      <c r="N11" s="51">
        <v>1</v>
      </c>
      <c r="O11" s="52">
        <f>IF(N11=" ",0,IF(N11=1,30,IF(N11=2,28,IF(N11=3,26,IF(N11=4,24,IF(N11=5,22,IF(AND(N11&gt;5,N11&lt;25),26-N11,2)))))))</f>
        <v>30</v>
      </c>
      <c r="P11" s="53">
        <v>1</v>
      </c>
      <c r="Q11" s="54">
        <v>1</v>
      </c>
      <c r="R11" s="55">
        <f t="shared" ref="R11:R37" si="2">IF(Q11=" ",0,IF(Q11=1,30,IF(Q11=2,28,IF(Q11=3,26,IF(Q11=4,24,IF(Q11=5,22,IF(AND(Q11&gt;5,Q11&lt;25),26-Q11,2)))))))</f>
        <v>30</v>
      </c>
      <c r="S11" s="56"/>
      <c r="T11" s="57" t="str">
        <f t="shared" ref="T11:T37" si="3">IF(SUMIF(AS$11:AS$100,$C11,AR$11:AR$100)=0," ",SUMIF(AS$11:AS$100,$C11,AR$11:AR$100))</f>
        <v xml:space="preserve"> </v>
      </c>
      <c r="U11" s="58">
        <f t="shared" ref="U11:U37" si="4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48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>
        <v>101</v>
      </c>
      <c r="AR11" s="57">
        <v>1</v>
      </c>
      <c r="AS11" s="57"/>
      <c r="AU11" s="60"/>
      <c r="AV11" s="60"/>
      <c r="AW11" s="38"/>
      <c r="AX11" s="60"/>
      <c r="AY11" s="60"/>
      <c r="BB11" s="177" t="s">
        <v>1</v>
      </c>
    </row>
    <row r="12" spans="1:54">
      <c r="A12" s="39">
        <v>2</v>
      </c>
      <c r="B12" s="40">
        <f t="shared" si="0"/>
        <v>100</v>
      </c>
      <c r="C12" s="41">
        <v>102</v>
      </c>
      <c r="D12" s="42" t="s">
        <v>74</v>
      </c>
      <c r="E12" s="43" t="s">
        <v>51</v>
      </c>
      <c r="F12" s="43" t="s">
        <v>307</v>
      </c>
      <c r="G12" s="44">
        <v>1</v>
      </c>
      <c r="H12" s="45">
        <v>5</v>
      </c>
      <c r="I12" s="46">
        <f t="shared" si="1"/>
        <v>22</v>
      </c>
      <c r="J12" s="47">
        <v>1</v>
      </c>
      <c r="K12" s="48">
        <v>3</v>
      </c>
      <c r="L12" s="49">
        <f>IF(K12=" ",0,IF(K12=1,30,IF(K12=2,28,IF(K12=3,26,IF(K12=4,24,IF(K12=5,22,IF(AND(K12&gt;5,K12&lt;25),26-K12,2)))))))</f>
        <v>26</v>
      </c>
      <c r="M12" s="50">
        <v>1</v>
      </c>
      <c r="N12" s="51">
        <v>4</v>
      </c>
      <c r="O12" s="52">
        <f>IF(N12=" ",0,IF(N12=1,30,IF(N12=2,28,IF(N12=3,26,IF(N12=4,24,IF(N12=5,22,IF(AND(N12&gt;5,N12&lt;25),26-N12,2)))))))</f>
        <v>24</v>
      </c>
      <c r="P12" s="53">
        <v>1</v>
      </c>
      <c r="Q12" s="54">
        <v>2</v>
      </c>
      <c r="R12" s="55">
        <f t="shared" si="2"/>
        <v>28</v>
      </c>
      <c r="S12" s="56" t="s">
        <v>1</v>
      </c>
      <c r="T12" s="57" t="str">
        <f t="shared" si="3"/>
        <v xml:space="preserve"> </v>
      </c>
      <c r="U12" s="58">
        <f t="shared" si="4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>
        <v>102</v>
      </c>
      <c r="AR12" s="57">
        <v>2</v>
      </c>
      <c r="AS12" s="57"/>
      <c r="AU12" s="60"/>
      <c r="AV12" s="60"/>
      <c r="AW12" s="38"/>
      <c r="AX12" s="60"/>
      <c r="AY12" s="60"/>
    </row>
    <row r="13" spans="1:54">
      <c r="A13" s="39">
        <v>3</v>
      </c>
      <c r="B13" s="40">
        <f t="shared" si="0"/>
        <v>79</v>
      </c>
      <c r="C13" s="41">
        <v>104</v>
      </c>
      <c r="D13" s="42" t="s">
        <v>84</v>
      </c>
      <c r="E13" s="43" t="s">
        <v>51</v>
      </c>
      <c r="F13" s="43" t="s">
        <v>307</v>
      </c>
      <c r="G13" s="44">
        <v>1</v>
      </c>
      <c r="H13" s="45">
        <v>4</v>
      </c>
      <c r="I13" s="46">
        <f t="shared" si="1"/>
        <v>24</v>
      </c>
      <c r="J13" s="47">
        <v>1</v>
      </c>
      <c r="K13" s="48">
        <v>10</v>
      </c>
      <c r="L13" s="49">
        <f>IF(K13=" ",0,IF(K13=1,30,IF(K13=2,28,IF(K13=3,26,IF(K13=4,24,IF(K13=5,22,IF(AND(K13&gt;5,K13&lt;25),26-K13,2)))))))</f>
        <v>16</v>
      </c>
      <c r="M13" s="50">
        <v>1</v>
      </c>
      <c r="N13" s="51">
        <v>13</v>
      </c>
      <c r="O13" s="52">
        <f>IF(N13=" ",0,IF(N13=1,30,IF(N13=2,28,IF(N13=3,26,IF(N13=4,24,IF(N13=5,22,IF(AND(N13&gt;5,N13&lt;25),26-N13,2)))))))</f>
        <v>13</v>
      </c>
      <c r="P13" s="53">
        <v>1</v>
      </c>
      <c r="Q13" s="54">
        <v>3</v>
      </c>
      <c r="R13" s="55">
        <f t="shared" si="2"/>
        <v>26</v>
      </c>
      <c r="S13" s="56" t="s">
        <v>1</v>
      </c>
      <c r="T13" s="57" t="str">
        <f t="shared" si="3"/>
        <v xml:space="preserve"> </v>
      </c>
      <c r="U13" s="58">
        <f t="shared" si="4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>
        <v>104</v>
      </c>
      <c r="AR13" s="57">
        <v>3</v>
      </c>
      <c r="AS13" s="57"/>
      <c r="AU13" s="60"/>
      <c r="AV13" s="60"/>
      <c r="AW13" s="38"/>
      <c r="AX13" s="60"/>
      <c r="AY13" s="60"/>
    </row>
    <row r="14" spans="1:54">
      <c r="A14" s="39">
        <v>4</v>
      </c>
      <c r="B14" s="40">
        <f t="shared" si="0"/>
        <v>63</v>
      </c>
      <c r="C14" s="41">
        <v>106</v>
      </c>
      <c r="D14" s="42" t="s">
        <v>79</v>
      </c>
      <c r="E14" s="250" t="s">
        <v>80</v>
      </c>
      <c r="F14" s="43" t="s">
        <v>307</v>
      </c>
      <c r="G14" s="44"/>
      <c r="H14" s="45" t="str">
        <f>IF(SUMIF(AG$11:AG$100,$C14,AF$11:AF$100)=0," ",SUMIF(AG$11:AG$100,$C14,AF$11:AF$100))</f>
        <v xml:space="preserve"> </v>
      </c>
      <c r="I14" s="46">
        <f t="shared" si="1"/>
        <v>0</v>
      </c>
      <c r="J14" s="47">
        <v>1</v>
      </c>
      <c r="K14" s="48">
        <v>6</v>
      </c>
      <c r="L14" s="49">
        <f>IF(K14=" ",0,IF(K14=1,30,IF(K14=2,28,IF(K14=3,26,IF(K14=4,24,IF(K14=5,22,IF(AND(K14&gt;5,K14&lt;25),26-K14,2)))))))</f>
        <v>20</v>
      </c>
      <c r="M14" s="50">
        <v>1</v>
      </c>
      <c r="N14" s="51">
        <v>7</v>
      </c>
      <c r="O14" s="52">
        <f>IF(N14=" ",0,IF(N14=1,30,IF(N14=2,28,IF(N14=3,26,IF(N14=4,24,IF(N14=5,22,IF(AND(N14&gt;5,N14&lt;25),26-N14,2)))))))</f>
        <v>19</v>
      </c>
      <c r="P14" s="53">
        <v>1</v>
      </c>
      <c r="Q14" s="54">
        <v>4</v>
      </c>
      <c r="R14" s="55">
        <f t="shared" si="2"/>
        <v>24</v>
      </c>
      <c r="S14" s="56"/>
      <c r="T14" s="57" t="str">
        <f t="shared" si="3"/>
        <v xml:space="preserve"> </v>
      </c>
      <c r="U14" s="58">
        <f t="shared" si="4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>
        <v>106</v>
      </c>
      <c r="AR14" s="57">
        <v>4</v>
      </c>
      <c r="AS14" s="57"/>
      <c r="AU14" s="60"/>
      <c r="AV14" s="60"/>
      <c r="AW14" s="38"/>
      <c r="AX14" s="60"/>
      <c r="AY14" s="60"/>
    </row>
    <row r="15" spans="1:54">
      <c r="A15" s="39">
        <v>5</v>
      </c>
      <c r="B15" s="40">
        <f t="shared" si="0"/>
        <v>44</v>
      </c>
      <c r="C15" s="41">
        <v>108</v>
      </c>
      <c r="D15" s="42" t="s">
        <v>88</v>
      </c>
      <c r="E15" s="250" t="s">
        <v>80</v>
      </c>
      <c r="F15" s="43" t="s">
        <v>307</v>
      </c>
      <c r="G15" s="44"/>
      <c r="H15" s="45" t="str">
        <f>IF(SUMIF(AG$11:AG$100,$C15,AF$11:AF$100)=0," ",SUMIF(AG$11:AG$100,$C15,AF$11:AF$100))</f>
        <v xml:space="preserve"> </v>
      </c>
      <c r="I15" s="46">
        <f t="shared" si="1"/>
        <v>0</v>
      </c>
      <c r="J15" s="47">
        <v>1</v>
      </c>
      <c r="K15" s="48" t="str">
        <f>IF(SUMIF(AJ$11:AJ$100,$C15,AI$11:AI$100)=0," ",SUMIF(AJ$11:AJ$100,$C15,AI$11:AI$100))</f>
        <v xml:space="preserve"> </v>
      </c>
      <c r="L15" s="49">
        <v>2</v>
      </c>
      <c r="M15" s="50">
        <v>1</v>
      </c>
      <c r="N15" s="51">
        <v>6</v>
      </c>
      <c r="O15" s="52">
        <f>IF(N15=" ",0,IF(N15=1,30,IF(N15=2,28,IF(N15=3,26,IF(N15=4,24,IF(N15=5,22,IF(AND(N15&gt;5,N15&lt;25),26-N15,2)))))))</f>
        <v>20</v>
      </c>
      <c r="P15" s="53">
        <v>1</v>
      </c>
      <c r="Q15" s="54">
        <v>5</v>
      </c>
      <c r="R15" s="55">
        <f t="shared" si="2"/>
        <v>22</v>
      </c>
      <c r="S15" s="56"/>
      <c r="T15" s="57" t="str">
        <f t="shared" si="3"/>
        <v xml:space="preserve"> </v>
      </c>
      <c r="U15" s="58">
        <f t="shared" si="4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>
        <v>108</v>
      </c>
      <c r="AR15" s="57">
        <v>5</v>
      </c>
      <c r="AS15" s="57"/>
      <c r="AU15" s="60"/>
      <c r="AV15" s="60"/>
      <c r="AW15" s="38"/>
      <c r="AX15" s="60"/>
      <c r="AY15" s="60"/>
    </row>
    <row r="16" spans="1:54">
      <c r="A16" s="39">
        <v>6</v>
      </c>
      <c r="B16" s="40">
        <f t="shared" si="0"/>
        <v>20</v>
      </c>
      <c r="C16" s="41">
        <v>112</v>
      </c>
      <c r="D16" s="42" t="s">
        <v>312</v>
      </c>
      <c r="E16" s="43" t="s">
        <v>310</v>
      </c>
      <c r="F16" s="43" t="s">
        <v>99</v>
      </c>
      <c r="G16" s="44"/>
      <c r="H16" s="45" t="str">
        <f>IF(SUMIF(AG$11:AG$100,$C16,AF$11:AF$100)=0," ",SUMIF(AG$11:AG$100,$C16,AF$11:AF$100))</f>
        <v xml:space="preserve"> </v>
      </c>
      <c r="I16" s="46">
        <f t="shared" si="1"/>
        <v>0</v>
      </c>
      <c r="J16" s="47"/>
      <c r="K16" s="48" t="str">
        <f>IF(SUMIF(AJ$11:AJ$100,$C16,AI$11:AI$100)=0," ",SUMIF(AJ$11:AJ$100,$C16,AI$11:AI$100))</f>
        <v xml:space="preserve"> </v>
      </c>
      <c r="L16" s="49">
        <f t="shared" ref="L16:L37" si="5">IF(K16=" ",0,IF(K16=1,30,IF(K16=2,28,IF(K16=3,26,IF(K16=4,24,IF(K16=5,22,IF(AND(K16&gt;5,K16&lt;25),26-K16,2)))))))</f>
        <v>0</v>
      </c>
      <c r="M16" s="50"/>
      <c r="N16" s="51"/>
      <c r="O16" s="52">
        <v>0</v>
      </c>
      <c r="P16" s="53">
        <v>1</v>
      </c>
      <c r="Q16" s="54">
        <v>6</v>
      </c>
      <c r="R16" s="55">
        <f t="shared" si="2"/>
        <v>20</v>
      </c>
      <c r="S16" s="56"/>
      <c r="T16" s="57" t="str">
        <f t="shared" si="3"/>
        <v xml:space="preserve"> </v>
      </c>
      <c r="U16" s="58">
        <f t="shared" si="4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>
        <v>112</v>
      </c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si="0"/>
        <v>70</v>
      </c>
      <c r="C17" s="41">
        <v>113</v>
      </c>
      <c r="D17" s="42" t="s">
        <v>82</v>
      </c>
      <c r="E17" s="43" t="s">
        <v>72</v>
      </c>
      <c r="F17" s="43" t="s">
        <v>308</v>
      </c>
      <c r="G17" s="44">
        <v>1</v>
      </c>
      <c r="H17" s="45">
        <v>9</v>
      </c>
      <c r="I17" s="46">
        <f t="shared" si="1"/>
        <v>17</v>
      </c>
      <c r="J17" s="47">
        <v>1</v>
      </c>
      <c r="K17" s="48">
        <v>8</v>
      </c>
      <c r="L17" s="49">
        <f t="shared" si="5"/>
        <v>18</v>
      </c>
      <c r="M17" s="50">
        <v>1</v>
      </c>
      <c r="N17" s="51">
        <v>10</v>
      </c>
      <c r="O17" s="52">
        <f t="shared" ref="O17:O37" si="6">IF(N17=" ",0,IF(N17=1,30,IF(N17=2,28,IF(N17=3,26,IF(N17=4,24,IF(N17=5,22,IF(AND(N17&gt;5,N17&lt;25),26-N17,2)))))))</f>
        <v>16</v>
      </c>
      <c r="P17" s="53">
        <v>1</v>
      </c>
      <c r="Q17" s="54">
        <v>7</v>
      </c>
      <c r="R17" s="55">
        <f t="shared" si="2"/>
        <v>19</v>
      </c>
      <c r="S17" s="56"/>
      <c r="T17" s="57" t="str">
        <f t="shared" si="3"/>
        <v xml:space="preserve"> </v>
      </c>
      <c r="U17" s="58">
        <f t="shared" si="4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>
        <v>113</v>
      </c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0"/>
        <v>18</v>
      </c>
      <c r="C18" s="41">
        <v>110</v>
      </c>
      <c r="D18" s="42" t="s">
        <v>313</v>
      </c>
      <c r="E18" s="43" t="s">
        <v>310</v>
      </c>
      <c r="F18" s="43" t="s">
        <v>99</v>
      </c>
      <c r="G18" s="44"/>
      <c r="H18" s="45" t="str">
        <f>IF(SUMIF(AG$11:AG$100,$C18,AF$11:AF$100)=0," ",SUMIF(AG$11:AG$100,$C18,AF$11:AF$100))</f>
        <v xml:space="preserve"> </v>
      </c>
      <c r="I18" s="46">
        <f t="shared" si="1"/>
        <v>0</v>
      </c>
      <c r="J18" s="47"/>
      <c r="K18" s="48" t="str">
        <f>IF(SUMIF(AJ$11:AJ$100,$C18,AI$11:AI$100)=0," ",SUMIF(AJ$11:AJ$100,$C18,AI$11:AI$100))</f>
        <v xml:space="preserve"> </v>
      </c>
      <c r="L18" s="49">
        <f t="shared" si="5"/>
        <v>0</v>
      </c>
      <c r="M18" s="50"/>
      <c r="N18" s="51" t="str">
        <f>IF(SUMIF(AM$11:AM$100,$C18,AL$11:AL$100)=0," ",SUMIF(AM$11:AM$100,$C18,AL$11:AL$100))</f>
        <v xml:space="preserve"> </v>
      </c>
      <c r="O18" s="52">
        <f t="shared" si="6"/>
        <v>0</v>
      </c>
      <c r="P18" s="53">
        <v>1</v>
      </c>
      <c r="Q18" s="54">
        <v>8</v>
      </c>
      <c r="R18" s="55">
        <f t="shared" si="2"/>
        <v>18</v>
      </c>
      <c r="S18" s="56"/>
      <c r="T18" s="57" t="str">
        <f t="shared" si="3"/>
        <v xml:space="preserve"> </v>
      </c>
      <c r="U18" s="58">
        <f t="shared" si="4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>
        <v>110</v>
      </c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0"/>
        <v>66</v>
      </c>
      <c r="C19" s="41">
        <v>103</v>
      </c>
      <c r="D19" s="42" t="s">
        <v>75</v>
      </c>
      <c r="E19" s="251" t="s">
        <v>76</v>
      </c>
      <c r="F19" s="43" t="s">
        <v>307</v>
      </c>
      <c r="G19" s="44">
        <v>1</v>
      </c>
      <c r="H19" s="45">
        <v>6</v>
      </c>
      <c r="I19" s="46">
        <f t="shared" si="1"/>
        <v>20</v>
      </c>
      <c r="J19" s="47">
        <v>1</v>
      </c>
      <c r="K19" s="48">
        <v>4</v>
      </c>
      <c r="L19" s="49">
        <f t="shared" si="5"/>
        <v>24</v>
      </c>
      <c r="M19" s="50">
        <v>1</v>
      </c>
      <c r="N19" s="51">
        <v>5</v>
      </c>
      <c r="O19" s="52">
        <f t="shared" si="6"/>
        <v>22</v>
      </c>
      <c r="P19" s="53">
        <v>1</v>
      </c>
      <c r="Q19" s="54" t="s">
        <v>1</v>
      </c>
      <c r="R19" s="55">
        <f t="shared" si="2"/>
        <v>0</v>
      </c>
      <c r="S19" s="56"/>
      <c r="T19" s="57" t="str">
        <f t="shared" si="3"/>
        <v xml:space="preserve"> </v>
      </c>
      <c r="U19" s="58">
        <f t="shared" si="4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/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0"/>
        <v>25</v>
      </c>
      <c r="C20" s="41">
        <v>107</v>
      </c>
      <c r="D20" s="42" t="s">
        <v>86</v>
      </c>
      <c r="E20" s="43" t="s">
        <v>72</v>
      </c>
      <c r="F20" s="43" t="s">
        <v>307</v>
      </c>
      <c r="G20" s="44"/>
      <c r="H20" s="45" t="str">
        <f>IF(SUMIF(AG$11:AG$100,$C20,AF$11:AF$100)=0," ",SUMIF(AG$11:AG$100,$C20,AF$11:AF$100))</f>
        <v xml:space="preserve"> </v>
      </c>
      <c r="I20" s="46">
        <f t="shared" si="1"/>
        <v>0</v>
      </c>
      <c r="J20" s="47">
        <v>1</v>
      </c>
      <c r="K20" s="48">
        <v>12</v>
      </c>
      <c r="L20" s="49">
        <f t="shared" si="5"/>
        <v>14</v>
      </c>
      <c r="M20" s="50">
        <v>1</v>
      </c>
      <c r="N20" s="51">
        <v>15</v>
      </c>
      <c r="O20" s="52">
        <f t="shared" si="6"/>
        <v>11</v>
      </c>
      <c r="P20" s="53">
        <v>1</v>
      </c>
      <c r="Q20" s="54" t="s">
        <v>1</v>
      </c>
      <c r="R20" s="55">
        <f t="shared" si="2"/>
        <v>0</v>
      </c>
      <c r="S20" s="56"/>
      <c r="T20" s="57" t="str">
        <f t="shared" si="3"/>
        <v xml:space="preserve"> </v>
      </c>
      <c r="U20" s="58">
        <f t="shared" si="4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/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0"/>
        <v>14</v>
      </c>
      <c r="C21" s="41">
        <v>109</v>
      </c>
      <c r="D21" s="42" t="s">
        <v>95</v>
      </c>
      <c r="E21" s="43" t="s">
        <v>96</v>
      </c>
      <c r="F21" s="43" t="s">
        <v>307</v>
      </c>
      <c r="G21" s="44"/>
      <c r="H21" s="45" t="str">
        <f>IF(SUMIF(AG$11:AG$100,$C21,AF$11:AF$100)=0," ",SUMIF(AG$11:AG$100,$C21,AF$11:AF$100))</f>
        <v xml:space="preserve"> </v>
      </c>
      <c r="I21" s="46">
        <f t="shared" si="1"/>
        <v>0</v>
      </c>
      <c r="J21" s="47"/>
      <c r="K21" s="48" t="str">
        <f>IF(SUMIF(AJ$11:AJ$100,$C21,AI$11:AI$100)=0," ",SUMIF(AJ$11:AJ$100,$C21,AI$11:AI$100))</f>
        <v xml:space="preserve"> </v>
      </c>
      <c r="L21" s="49">
        <f t="shared" si="5"/>
        <v>0</v>
      </c>
      <c r="M21" s="50">
        <v>1</v>
      </c>
      <c r="N21" s="51">
        <v>12</v>
      </c>
      <c r="O21" s="52">
        <f t="shared" si="6"/>
        <v>14</v>
      </c>
      <c r="P21" s="53">
        <v>1</v>
      </c>
      <c r="Q21" s="54" t="s">
        <v>1</v>
      </c>
      <c r="R21" s="55">
        <f t="shared" si="2"/>
        <v>0</v>
      </c>
      <c r="S21" s="56"/>
      <c r="T21" s="57" t="str">
        <f t="shared" si="3"/>
        <v xml:space="preserve"> </v>
      </c>
      <c r="U21" s="58">
        <f t="shared" si="4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/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0"/>
        <v>80</v>
      </c>
      <c r="C22" s="41"/>
      <c r="D22" s="42" t="s">
        <v>73</v>
      </c>
      <c r="E22" s="43" t="s">
        <v>72</v>
      </c>
      <c r="F22" s="43" t="s">
        <v>308</v>
      </c>
      <c r="G22" s="44">
        <v>1</v>
      </c>
      <c r="H22" s="45">
        <v>3</v>
      </c>
      <c r="I22" s="46">
        <f t="shared" si="1"/>
        <v>26</v>
      </c>
      <c r="J22" s="47">
        <v>1</v>
      </c>
      <c r="K22" s="48">
        <v>2</v>
      </c>
      <c r="L22" s="49">
        <f t="shared" si="5"/>
        <v>28</v>
      </c>
      <c r="M22" s="50">
        <v>1</v>
      </c>
      <c r="N22" s="51">
        <v>3</v>
      </c>
      <c r="O22" s="52">
        <f t="shared" si="6"/>
        <v>26</v>
      </c>
      <c r="P22" s="53">
        <v>0</v>
      </c>
      <c r="Q22" s="54" t="s">
        <v>1</v>
      </c>
      <c r="R22" s="55">
        <f t="shared" si="2"/>
        <v>0</v>
      </c>
      <c r="S22" s="56" t="s">
        <v>1</v>
      </c>
      <c r="T22" s="57" t="str">
        <f t="shared" si="3"/>
        <v xml:space="preserve"> </v>
      </c>
      <c r="U22" s="58">
        <f t="shared" si="4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/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0"/>
        <v>58</v>
      </c>
      <c r="C23" s="41"/>
      <c r="D23" s="42" t="s">
        <v>77</v>
      </c>
      <c r="E23" s="43" t="s">
        <v>78</v>
      </c>
      <c r="F23" s="43" t="s">
        <v>308</v>
      </c>
      <c r="G23" s="44">
        <v>1</v>
      </c>
      <c r="H23" s="45">
        <v>8</v>
      </c>
      <c r="I23" s="46">
        <f t="shared" si="1"/>
        <v>18</v>
      </c>
      <c r="J23" s="47">
        <v>1</v>
      </c>
      <c r="K23" s="48">
        <v>5</v>
      </c>
      <c r="L23" s="49">
        <f t="shared" si="5"/>
        <v>22</v>
      </c>
      <c r="M23" s="50">
        <v>1</v>
      </c>
      <c r="N23" s="51">
        <v>8</v>
      </c>
      <c r="O23" s="52">
        <f t="shared" si="6"/>
        <v>18</v>
      </c>
      <c r="P23" s="53">
        <v>0</v>
      </c>
      <c r="Q23" s="54" t="s">
        <v>1</v>
      </c>
      <c r="R23" s="55">
        <f t="shared" si="2"/>
        <v>0</v>
      </c>
      <c r="S23" s="56" t="s">
        <v>1</v>
      </c>
      <c r="T23" s="57" t="str">
        <f t="shared" si="3"/>
        <v xml:space="preserve"> </v>
      </c>
      <c r="U23" s="58">
        <f t="shared" si="4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/>
      <c r="AR23" s="57">
        <v>13</v>
      </c>
      <c r="AS23" s="57"/>
      <c r="AU23" s="60"/>
      <c r="AV23" s="60"/>
      <c r="AW23" s="38"/>
      <c r="AX23" s="60"/>
      <c r="AY23" s="60"/>
    </row>
    <row r="24" spans="1:52">
      <c r="A24" s="39">
        <v>14</v>
      </c>
      <c r="B24" s="40">
        <f t="shared" si="0"/>
        <v>36</v>
      </c>
      <c r="C24" s="41"/>
      <c r="D24" s="42" t="s">
        <v>92</v>
      </c>
      <c r="E24" s="43" t="s">
        <v>72</v>
      </c>
      <c r="F24" s="43" t="s">
        <v>308</v>
      </c>
      <c r="G24" s="44">
        <v>1</v>
      </c>
      <c r="H24" s="45">
        <v>7</v>
      </c>
      <c r="I24" s="46">
        <f t="shared" si="1"/>
        <v>19</v>
      </c>
      <c r="J24" s="47"/>
      <c r="K24" s="48" t="str">
        <f>IF(SUMIF(AJ$11:AJ$100,$C24,AI$11:AI$100)=0," ",SUMIF(AJ$11:AJ$100,$C24,AI$11:AI$100))</f>
        <v xml:space="preserve"> </v>
      </c>
      <c r="L24" s="49">
        <f t="shared" si="5"/>
        <v>0</v>
      </c>
      <c r="M24" s="50">
        <v>1</v>
      </c>
      <c r="N24" s="51">
        <v>9</v>
      </c>
      <c r="O24" s="52">
        <f t="shared" si="6"/>
        <v>17</v>
      </c>
      <c r="P24" s="53">
        <v>0</v>
      </c>
      <c r="Q24" s="54" t="s">
        <v>1</v>
      </c>
      <c r="R24" s="55">
        <f t="shared" si="2"/>
        <v>0</v>
      </c>
      <c r="S24" s="56"/>
      <c r="T24" s="57" t="str">
        <f t="shared" si="3"/>
        <v xml:space="preserve"> </v>
      </c>
      <c r="U24" s="58">
        <f t="shared" si="4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/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0"/>
        <v>34</v>
      </c>
      <c r="C25" s="41"/>
      <c r="D25" s="42" t="s">
        <v>81</v>
      </c>
      <c r="E25" s="43" t="s">
        <v>72</v>
      </c>
      <c r="F25" s="43" t="s">
        <v>308</v>
      </c>
      <c r="G25" s="44"/>
      <c r="H25" s="45" t="str">
        <f>IF(SUMIF(AG$11:AG$100,$C25,AF$11:AF$100)=0," ",SUMIF(AG$11:AG$100,$C25,AF$11:AF$100))</f>
        <v xml:space="preserve"> </v>
      </c>
      <c r="I25" s="46">
        <f t="shared" si="1"/>
        <v>0</v>
      </c>
      <c r="J25" s="47">
        <v>1</v>
      </c>
      <c r="K25" s="48">
        <v>7</v>
      </c>
      <c r="L25" s="49">
        <f t="shared" si="5"/>
        <v>19</v>
      </c>
      <c r="M25" s="50">
        <v>1</v>
      </c>
      <c r="N25" s="51">
        <v>11</v>
      </c>
      <c r="O25" s="52">
        <f t="shared" si="6"/>
        <v>15</v>
      </c>
      <c r="P25" s="53">
        <v>0</v>
      </c>
      <c r="Q25" s="54" t="s">
        <v>1</v>
      </c>
      <c r="R25" s="55">
        <f t="shared" si="2"/>
        <v>0</v>
      </c>
      <c r="S25" s="56"/>
      <c r="T25" s="57" t="str">
        <f t="shared" si="3"/>
        <v xml:space="preserve"> </v>
      </c>
      <c r="U25" s="58">
        <f t="shared" si="4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/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0"/>
        <v>28</v>
      </c>
      <c r="C26" s="41"/>
      <c r="D26" s="42" t="s">
        <v>101</v>
      </c>
      <c r="E26" s="43" t="s">
        <v>51</v>
      </c>
      <c r="F26" s="43" t="s">
        <v>308</v>
      </c>
      <c r="G26" s="44"/>
      <c r="H26" s="45" t="str">
        <f>IF(SUMIF(AG$11:AG$100,$C26,AF$11:AF$100)=0," ",SUMIF(AG$11:AG$100,$C26,AF$11:AF$100))</f>
        <v xml:space="preserve"> </v>
      </c>
      <c r="I26" s="46">
        <f t="shared" si="1"/>
        <v>0</v>
      </c>
      <c r="J26" s="47"/>
      <c r="K26" s="48" t="str">
        <f>IF(SUMIF(AJ$11:AJ$100,$C26,AI$11:AI$100)=0," ",SUMIF(AJ$11:AJ$100,$C26,AI$11:AI$100))</f>
        <v xml:space="preserve"> </v>
      </c>
      <c r="L26" s="49">
        <f t="shared" si="5"/>
        <v>0</v>
      </c>
      <c r="M26" s="50">
        <v>1</v>
      </c>
      <c r="N26" s="51">
        <v>2</v>
      </c>
      <c r="O26" s="52">
        <f t="shared" si="6"/>
        <v>28</v>
      </c>
      <c r="P26" s="53">
        <v>0</v>
      </c>
      <c r="Q26" s="54" t="s">
        <v>1</v>
      </c>
      <c r="R26" s="55">
        <f t="shared" si="2"/>
        <v>0</v>
      </c>
      <c r="S26" s="56"/>
      <c r="T26" s="57" t="str">
        <f t="shared" si="3"/>
        <v xml:space="preserve"> </v>
      </c>
      <c r="U26" s="58">
        <f t="shared" si="4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/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0"/>
        <v>27</v>
      </c>
      <c r="C27" s="41"/>
      <c r="D27" s="42" t="s">
        <v>94</v>
      </c>
      <c r="E27" s="43" t="s">
        <v>78</v>
      </c>
      <c r="F27" s="43" t="s">
        <v>308</v>
      </c>
      <c r="G27" s="44">
        <v>1</v>
      </c>
      <c r="H27" s="45">
        <v>11</v>
      </c>
      <c r="I27" s="46">
        <f t="shared" si="1"/>
        <v>15</v>
      </c>
      <c r="J27" s="47"/>
      <c r="K27" s="48" t="str">
        <f>IF(SUMIF(AJ$11:AJ$100,$C27,AI$11:AI$100)=0," ",SUMIF(AJ$11:AJ$100,$C27,AI$11:AI$100))</f>
        <v xml:space="preserve"> </v>
      </c>
      <c r="L27" s="49">
        <f t="shared" si="5"/>
        <v>0</v>
      </c>
      <c r="M27" s="50">
        <v>1</v>
      </c>
      <c r="N27" s="51">
        <v>14</v>
      </c>
      <c r="O27" s="52">
        <f t="shared" si="6"/>
        <v>12</v>
      </c>
      <c r="P27" s="53">
        <v>0</v>
      </c>
      <c r="Q27" s="54" t="s">
        <v>1</v>
      </c>
      <c r="R27" s="55">
        <f t="shared" si="2"/>
        <v>0</v>
      </c>
      <c r="S27" s="56"/>
      <c r="T27" s="57" t="str">
        <f t="shared" si="3"/>
        <v xml:space="preserve"> </v>
      </c>
      <c r="U27" s="58">
        <f t="shared" si="4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0"/>
        <v>23</v>
      </c>
      <c r="C28" s="41"/>
      <c r="D28" s="42" t="s">
        <v>87</v>
      </c>
      <c r="E28" s="43" t="s">
        <v>72</v>
      </c>
      <c r="F28" s="43" t="s">
        <v>308</v>
      </c>
      <c r="G28" s="44"/>
      <c r="H28" s="45" t="str">
        <f>IF(SUMIF(AG$11:AG$100,$C28,AF$11:AF$100)=0," ",SUMIF(AG$11:AG$100,$C28,AF$11:AF$100))</f>
        <v xml:space="preserve"> </v>
      </c>
      <c r="I28" s="46">
        <f t="shared" si="1"/>
        <v>0</v>
      </c>
      <c r="J28" s="47">
        <v>1</v>
      </c>
      <c r="K28" s="48">
        <v>13</v>
      </c>
      <c r="L28" s="49">
        <f t="shared" si="5"/>
        <v>13</v>
      </c>
      <c r="M28" s="50">
        <v>1</v>
      </c>
      <c r="N28" s="51">
        <v>16</v>
      </c>
      <c r="O28" s="52">
        <f t="shared" si="6"/>
        <v>10</v>
      </c>
      <c r="P28" s="53">
        <v>0</v>
      </c>
      <c r="Q28" s="54" t="s">
        <v>1</v>
      </c>
      <c r="R28" s="55">
        <f t="shared" si="2"/>
        <v>0</v>
      </c>
      <c r="S28" s="56"/>
      <c r="T28" s="57" t="str">
        <f t="shared" si="3"/>
        <v xml:space="preserve"> </v>
      </c>
      <c r="U28" s="58">
        <f t="shared" si="4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si="0"/>
        <v>17</v>
      </c>
      <c r="C29" s="64"/>
      <c r="D29" s="42" t="s">
        <v>83</v>
      </c>
      <c r="E29" s="43"/>
      <c r="F29" s="43" t="s">
        <v>308</v>
      </c>
      <c r="G29" s="44" t="s">
        <v>1</v>
      </c>
      <c r="H29" s="45" t="str">
        <f>IF(SUMIF(AG$11:AG$100,$C29,AF$11:AF$100)=0," ",SUMIF(AG$11:AG$100,$C29,AF$11:AF$100))</f>
        <v xml:space="preserve"> </v>
      </c>
      <c r="I29" s="46">
        <f t="shared" si="1"/>
        <v>0</v>
      </c>
      <c r="J29" s="47">
        <v>1</v>
      </c>
      <c r="K29" s="48">
        <v>9</v>
      </c>
      <c r="L29" s="49">
        <f t="shared" si="5"/>
        <v>17</v>
      </c>
      <c r="M29" s="50"/>
      <c r="N29" s="51" t="str">
        <f t="shared" ref="N29:N34" si="7">IF(SUMIF(AM$11:AM$100,$C29,AL$11:AL$100)=0," ",SUMIF(AM$11:AM$100,$C29,AL$11:AL$100))</f>
        <v xml:space="preserve"> </v>
      </c>
      <c r="O29" s="52">
        <f t="shared" si="6"/>
        <v>0</v>
      </c>
      <c r="P29" s="53">
        <v>0</v>
      </c>
      <c r="Q29" s="54" t="s">
        <v>1</v>
      </c>
      <c r="R29" s="55">
        <f t="shared" si="2"/>
        <v>0</v>
      </c>
      <c r="S29" s="56"/>
      <c r="T29" s="57" t="str">
        <f t="shared" si="3"/>
        <v xml:space="preserve"> </v>
      </c>
      <c r="U29" s="58">
        <f t="shared" si="4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0"/>
        <v>16</v>
      </c>
      <c r="C30" s="64"/>
      <c r="D30" s="42" t="s">
        <v>93</v>
      </c>
      <c r="E30" s="43" t="s">
        <v>78</v>
      </c>
      <c r="F30" s="43" t="s">
        <v>308</v>
      </c>
      <c r="G30" s="44">
        <v>1</v>
      </c>
      <c r="H30" s="45">
        <v>10</v>
      </c>
      <c r="I30" s="46">
        <f t="shared" si="1"/>
        <v>16</v>
      </c>
      <c r="J30" s="47"/>
      <c r="K30" s="48" t="str">
        <f>IF(SUMIF(AJ$11:AJ$100,$C30,AI$11:AI$100)=0," ",SUMIF(AJ$11:AJ$100,$C30,AI$11:AI$100))</f>
        <v xml:space="preserve"> </v>
      </c>
      <c r="L30" s="49">
        <f t="shared" si="5"/>
        <v>0</v>
      </c>
      <c r="M30" s="50"/>
      <c r="N30" s="51" t="str">
        <f t="shared" si="7"/>
        <v xml:space="preserve"> </v>
      </c>
      <c r="O30" s="52">
        <f t="shared" si="6"/>
        <v>0</v>
      </c>
      <c r="P30" s="53">
        <v>0</v>
      </c>
      <c r="Q30" s="54" t="s">
        <v>1</v>
      </c>
      <c r="R30" s="55">
        <f t="shared" si="2"/>
        <v>0</v>
      </c>
      <c r="S30" s="56"/>
      <c r="T30" s="57" t="str">
        <f t="shared" si="3"/>
        <v xml:space="preserve"> </v>
      </c>
      <c r="U30" s="58">
        <f t="shared" si="4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>
      <c r="A31" s="39">
        <v>21</v>
      </c>
      <c r="B31" s="40">
        <f t="shared" si="0"/>
        <v>15</v>
      </c>
      <c r="C31" s="64"/>
      <c r="D31" s="42" t="s">
        <v>85</v>
      </c>
      <c r="E31" s="43" t="s">
        <v>72</v>
      </c>
      <c r="F31" s="43" t="s">
        <v>308</v>
      </c>
      <c r="G31" s="44"/>
      <c r="H31" s="45" t="str">
        <f>IF(SUMIF(AG$11:AG$100,$C31,AF$11:AF$100)=0," ",SUMIF(AG$11:AG$100,$C31,AF$11:AF$100))</f>
        <v xml:space="preserve"> </v>
      </c>
      <c r="I31" s="46">
        <f t="shared" si="1"/>
        <v>0</v>
      </c>
      <c r="J31" s="47">
        <v>1</v>
      </c>
      <c r="K31" s="48">
        <v>11</v>
      </c>
      <c r="L31" s="49">
        <f t="shared" si="5"/>
        <v>15</v>
      </c>
      <c r="M31" s="50"/>
      <c r="N31" s="51" t="str">
        <f t="shared" si="7"/>
        <v xml:space="preserve"> </v>
      </c>
      <c r="O31" s="52">
        <f t="shared" si="6"/>
        <v>0</v>
      </c>
      <c r="P31" s="53">
        <v>0</v>
      </c>
      <c r="Q31" s="54" t="s">
        <v>1</v>
      </c>
      <c r="R31" s="55">
        <f t="shared" si="2"/>
        <v>0</v>
      </c>
      <c r="S31" s="56"/>
      <c r="T31" s="57" t="str">
        <f t="shared" si="3"/>
        <v xml:space="preserve"> </v>
      </c>
      <c r="U31" s="58">
        <f t="shared" si="4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>
      <c r="A32" s="39">
        <v>22</v>
      </c>
      <c r="B32" s="40">
        <f t="shared" si="0"/>
        <v>0</v>
      </c>
      <c r="C32" s="41"/>
      <c r="D32" s="42" t="s">
        <v>100</v>
      </c>
      <c r="E32" s="43" t="s">
        <v>72</v>
      </c>
      <c r="F32" s="43" t="s">
        <v>308</v>
      </c>
      <c r="G32" s="44"/>
      <c r="H32" s="45" t="str">
        <f>IF(SUMIF(AG$11:AG$100,$C32,AF$11:AF$100)=0," ",SUMIF(AG$11:AG$100,$C32,AF$11:AF$100))</f>
        <v xml:space="preserve"> </v>
      </c>
      <c r="I32" s="46">
        <f t="shared" si="1"/>
        <v>0</v>
      </c>
      <c r="J32" s="47"/>
      <c r="K32" s="48" t="str">
        <f t="shared" ref="K32:K37" si="8">IF(SUMIF(AJ$11:AJ$100,$C32,AI$11:AI$100)=0," ",SUMIF(AJ$11:AJ$100,$C32,AI$11:AI$100))</f>
        <v xml:space="preserve"> </v>
      </c>
      <c r="L32" s="49">
        <f t="shared" si="5"/>
        <v>0</v>
      </c>
      <c r="M32" s="50"/>
      <c r="N32" s="51" t="str">
        <f t="shared" si="7"/>
        <v xml:space="preserve"> </v>
      </c>
      <c r="O32" s="52">
        <f t="shared" si="6"/>
        <v>0</v>
      </c>
      <c r="P32" s="53">
        <v>0</v>
      </c>
      <c r="Q32" s="54" t="s">
        <v>1</v>
      </c>
      <c r="R32" s="55">
        <f t="shared" si="2"/>
        <v>0</v>
      </c>
      <c r="S32" s="56"/>
      <c r="T32" s="57" t="str">
        <f t="shared" si="3"/>
        <v xml:space="preserve"> </v>
      </c>
      <c r="U32" s="58">
        <f t="shared" si="4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>
      <c r="A33" s="39">
        <v>23</v>
      </c>
      <c r="B33" s="40">
        <f t="shared" si="0"/>
        <v>0</v>
      </c>
      <c r="C33" s="41"/>
      <c r="D33" s="42" t="s">
        <v>102</v>
      </c>
      <c r="E33" s="43" t="s">
        <v>103</v>
      </c>
      <c r="F33" s="43" t="s">
        <v>308</v>
      </c>
      <c r="G33" s="44"/>
      <c r="H33" s="45" t="str">
        <f>IF(SUMIF(AG$11:AG$100,$C33,AF$11:AF$100)=0," ",SUMIF(AG$11:AG$100,$C33,AF$11:AF$100))</f>
        <v xml:space="preserve"> </v>
      </c>
      <c r="I33" s="46">
        <f t="shared" si="1"/>
        <v>0</v>
      </c>
      <c r="J33" s="47"/>
      <c r="K33" s="48" t="str">
        <f t="shared" si="8"/>
        <v xml:space="preserve"> </v>
      </c>
      <c r="L33" s="49">
        <f t="shared" si="5"/>
        <v>0</v>
      </c>
      <c r="M33" s="50"/>
      <c r="N33" s="51" t="str">
        <f t="shared" si="7"/>
        <v xml:space="preserve"> </v>
      </c>
      <c r="O33" s="52">
        <f t="shared" si="6"/>
        <v>0</v>
      </c>
      <c r="P33" s="53">
        <v>0</v>
      </c>
      <c r="Q33" s="54" t="s">
        <v>1</v>
      </c>
      <c r="R33" s="55">
        <f t="shared" si="2"/>
        <v>0</v>
      </c>
      <c r="S33" s="56"/>
      <c r="T33" s="57" t="str">
        <f t="shared" si="3"/>
        <v xml:space="preserve"> </v>
      </c>
      <c r="U33" s="58">
        <f t="shared" si="4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>
      <c r="A34" s="39">
        <v>24</v>
      </c>
      <c r="B34" s="40">
        <f t="shared" si="0"/>
        <v>0</v>
      </c>
      <c r="C34" s="64"/>
      <c r="D34" s="42" t="s">
        <v>104</v>
      </c>
      <c r="E34" s="43" t="s">
        <v>105</v>
      </c>
      <c r="F34" s="43" t="s">
        <v>308</v>
      </c>
      <c r="G34" s="44" t="s">
        <v>1</v>
      </c>
      <c r="H34" s="45" t="str">
        <f>IF(SUMIF(AG$11:AG$100,$C34,AF$11:AF$100)=0," ",SUMIF(AG$11:AG$100,$C34,AF$11:AF$100))</f>
        <v xml:space="preserve"> </v>
      </c>
      <c r="I34" s="46">
        <f t="shared" si="1"/>
        <v>0</v>
      </c>
      <c r="J34" s="47"/>
      <c r="K34" s="48" t="str">
        <f t="shared" si="8"/>
        <v xml:space="preserve"> </v>
      </c>
      <c r="L34" s="49">
        <f t="shared" si="5"/>
        <v>0</v>
      </c>
      <c r="M34" s="50" t="s">
        <v>1</v>
      </c>
      <c r="N34" s="51" t="str">
        <f t="shared" si="7"/>
        <v xml:space="preserve"> </v>
      </c>
      <c r="O34" s="52">
        <f t="shared" si="6"/>
        <v>0</v>
      </c>
      <c r="P34" s="53">
        <v>0</v>
      </c>
      <c r="Q34" s="54" t="s">
        <v>1</v>
      </c>
      <c r="R34" s="55">
        <f t="shared" si="2"/>
        <v>0</v>
      </c>
      <c r="S34" s="56" t="s">
        <v>1</v>
      </c>
      <c r="T34" s="57" t="str">
        <f t="shared" si="3"/>
        <v xml:space="preserve"> </v>
      </c>
      <c r="U34" s="58">
        <f t="shared" si="4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>
      <c r="A35" s="39">
        <v>25</v>
      </c>
      <c r="B35" s="40">
        <f t="shared" si="0"/>
        <v>30</v>
      </c>
      <c r="C35" s="41"/>
      <c r="D35" s="42" t="s">
        <v>89</v>
      </c>
      <c r="E35" s="43" t="s">
        <v>90</v>
      </c>
      <c r="F35" s="43" t="s">
        <v>91</v>
      </c>
      <c r="G35" s="44">
        <v>1</v>
      </c>
      <c r="H35" s="45">
        <v>2</v>
      </c>
      <c r="I35" s="46">
        <f t="shared" si="1"/>
        <v>28</v>
      </c>
      <c r="J35" s="47"/>
      <c r="K35" s="48" t="str">
        <f t="shared" si="8"/>
        <v xml:space="preserve"> </v>
      </c>
      <c r="L35" s="49">
        <f t="shared" si="5"/>
        <v>0</v>
      </c>
      <c r="M35" s="50"/>
      <c r="N35" s="51"/>
      <c r="O35" s="52">
        <f t="shared" si="6"/>
        <v>2</v>
      </c>
      <c r="P35" s="53">
        <v>0</v>
      </c>
      <c r="Q35" s="54" t="s">
        <v>1</v>
      </c>
      <c r="R35" s="55">
        <f t="shared" si="2"/>
        <v>0</v>
      </c>
      <c r="S35" s="56"/>
      <c r="T35" s="57" t="str">
        <f t="shared" si="3"/>
        <v xml:space="preserve"> </v>
      </c>
      <c r="U35" s="58">
        <f t="shared" si="4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>
      <c r="A36" s="39">
        <v>26</v>
      </c>
      <c r="B36" s="40">
        <f t="shared" si="0"/>
        <v>0</v>
      </c>
      <c r="C36" s="64"/>
      <c r="D36" s="42" t="s">
        <v>97</v>
      </c>
      <c r="E36" s="43" t="s">
        <v>98</v>
      </c>
      <c r="F36" s="43" t="s">
        <v>99</v>
      </c>
      <c r="G36" s="44"/>
      <c r="H36" s="45" t="str">
        <f>IF(SUMIF(AG$11:AG$100,$C36,AF$11:AF$100)=0," ",SUMIF(AG$11:AG$100,$C36,AF$11:AF$100))</f>
        <v xml:space="preserve"> </v>
      </c>
      <c r="I36" s="46">
        <f t="shared" si="1"/>
        <v>0</v>
      </c>
      <c r="J36" s="47"/>
      <c r="K36" s="48" t="str">
        <f t="shared" si="8"/>
        <v xml:space="preserve"> </v>
      </c>
      <c r="L36" s="49">
        <f t="shared" si="5"/>
        <v>0</v>
      </c>
      <c r="M36" s="50"/>
      <c r="N36" s="51" t="str">
        <f>IF(SUMIF(AM$11:AM$100,$C36,AL$11:AL$100)=0," ",SUMIF(AM$11:AM$100,$C36,AL$11:AL$100))</f>
        <v xml:space="preserve"> </v>
      </c>
      <c r="O36" s="52">
        <f t="shared" si="6"/>
        <v>0</v>
      </c>
      <c r="P36" s="53">
        <v>0</v>
      </c>
      <c r="Q36" s="54" t="s">
        <v>1</v>
      </c>
      <c r="R36" s="55">
        <f t="shared" si="2"/>
        <v>0</v>
      </c>
      <c r="S36" s="56"/>
      <c r="T36" s="57" t="str">
        <f t="shared" si="3"/>
        <v xml:space="preserve"> </v>
      </c>
      <c r="U36" s="58">
        <f t="shared" si="4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>
      <c r="A37" s="39">
        <v>27</v>
      </c>
      <c r="B37" s="40">
        <f t="shared" si="0"/>
        <v>0</v>
      </c>
      <c r="C37" s="41"/>
      <c r="D37" s="42" t="s">
        <v>1</v>
      </c>
      <c r="E37" s="43" t="s">
        <v>1</v>
      </c>
      <c r="F37" s="43" t="s">
        <v>1</v>
      </c>
      <c r="G37" s="44"/>
      <c r="H37" s="45" t="str">
        <f>IF(SUMIF(AG$11:AG$100,$C37,AF$11:AF$100)=0," ",SUMIF(AG$11:AG$100,$C37,AF$11:AF$100))</f>
        <v xml:space="preserve"> </v>
      </c>
      <c r="I37" s="46">
        <f t="shared" si="1"/>
        <v>0</v>
      </c>
      <c r="J37" s="47"/>
      <c r="K37" s="48" t="str">
        <f t="shared" si="8"/>
        <v xml:space="preserve"> </v>
      </c>
      <c r="L37" s="49">
        <f t="shared" si="5"/>
        <v>0</v>
      </c>
      <c r="M37" s="50"/>
      <c r="N37" s="51" t="str">
        <f>IF(SUMIF(AM$11:AM$100,$C37,AL$11:AL$100)=0," ",SUMIF(AM$11:AM$100,$C37,AL$11:AL$100))</f>
        <v xml:space="preserve"> </v>
      </c>
      <c r="O37" s="52">
        <f t="shared" si="6"/>
        <v>0</v>
      </c>
      <c r="P37" s="53"/>
      <c r="Q37" s="54" t="str">
        <f>IF(SUMIF(AP$11:AP$100,$C37,AO$11:AO$100)=0," ",SUMIF(AP$11:AP$100,$C37,AO$11:AO$100))</f>
        <v xml:space="preserve"> </v>
      </c>
      <c r="R37" s="55">
        <f t="shared" si="2"/>
        <v>0</v>
      </c>
      <c r="S37" s="56"/>
      <c r="T37" s="57" t="str">
        <f t="shared" si="3"/>
        <v xml:space="preserve"> </v>
      </c>
      <c r="U37" s="58">
        <f t="shared" si="4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>
      <c r="A38" s="39">
        <v>28</v>
      </c>
      <c r="B38" s="40">
        <f t="shared" ref="B38:B75" si="9">I38+L38+O38+R38+U38</f>
        <v>0</v>
      </c>
      <c r="C38" s="41"/>
      <c r="D38" s="42" t="s">
        <v>1</v>
      </c>
      <c r="E38" s="43" t="s">
        <v>1</v>
      </c>
      <c r="F38" s="43" t="s">
        <v>1</v>
      </c>
      <c r="G38" s="44"/>
      <c r="H38" s="45" t="str">
        <f t="shared" ref="H38:H74" si="10">IF(SUMIF(AG$11:AG$100,$C38,AF$11:AF$100)=0," ",SUMIF(AG$11:AG$100,$C38,AF$11:AF$100))</f>
        <v xml:space="preserve"> </v>
      </c>
      <c r="I38" s="46">
        <f t="shared" ref="I38:I75" si="11">IF(H38=" ",0,IF(H38=1,30,IF(H38=2,28,IF(H38=3,26,IF(H38=4,24,IF(H38=5,22,IF(AND(H38&gt;5,H38&lt;25),26-H38,2)))))))</f>
        <v>0</v>
      </c>
      <c r="J38" s="47"/>
      <c r="K38" s="48" t="str">
        <f t="shared" ref="K38:K74" si="12">IF(SUMIF(AJ$11:AJ$100,$C38,AI$11:AI$100)=0," ",SUMIF(AJ$11:AJ$100,$C38,AI$11:AI$100))</f>
        <v xml:space="preserve"> </v>
      </c>
      <c r="L38" s="49">
        <f t="shared" ref="L38:L75" si="13">IF(K38=" ",0,IF(K38=1,30,IF(K38=2,28,IF(K38=3,26,IF(K38=4,24,IF(K38=5,22,IF(AND(K38&gt;5,K38&lt;25),26-K38,2)))))))</f>
        <v>0</v>
      </c>
      <c r="M38" s="50"/>
      <c r="N38" s="51" t="str">
        <f t="shared" ref="N38:N74" si="14">IF(SUMIF(AM$11:AM$100,$C38,AL$11:AL$100)=0," ",SUMIF(AM$11:AM$100,$C38,AL$11:AL$100))</f>
        <v xml:space="preserve"> </v>
      </c>
      <c r="O38" s="52">
        <f t="shared" ref="O38:O75" si="15">IF(N38=" ",0,IF(N38=1,30,IF(N38=2,28,IF(N38=3,26,IF(N38=4,24,IF(N38=5,22,IF(AND(N38&gt;5,N38&lt;25),26-N38,2)))))))</f>
        <v>0</v>
      </c>
      <c r="P38" s="53"/>
      <c r="Q38" s="54" t="str">
        <f t="shared" ref="Q38:Q74" si="16">IF(SUMIF(AP$11:AP$100,$C38,AO$11:AO$100)=0," ",SUMIF(AP$11:AP$100,$C38,AO$11:AO$100))</f>
        <v xml:space="preserve"> </v>
      </c>
      <c r="R38" s="55">
        <f t="shared" ref="R38:R75" si="17">IF(Q38=" ",0,IF(Q38=1,30,IF(Q38=2,28,IF(Q38=3,26,IF(Q38=4,24,IF(Q38=5,22,IF(AND(Q38&gt;5,Q38&lt;25),26-Q38,2)))))))</f>
        <v>0</v>
      </c>
      <c r="S38" s="56"/>
      <c r="T38" s="57" t="str">
        <f t="shared" ref="T38:T74" si="18">IF(SUMIF(AS$11:AS$100,$C38,AR$11:AR$100)=0," ",SUMIF(AS$11:AS$100,$C38,AR$11:AR$100))</f>
        <v xml:space="preserve"> </v>
      </c>
      <c r="U38" s="58">
        <f t="shared" ref="U38:U75" si="19">IF(T38=" ",0,IF(T38=1,30,IF(T38=2,28,IF(T38=3,26,IF(T38=4,24,IF(T38=5,22,IF(AND(T38&gt;5,T38&lt;25),26-T38,2)))))))</f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>
      <c r="A39" s="39">
        <v>29</v>
      </c>
      <c r="B39" s="40">
        <f t="shared" si="9"/>
        <v>0</v>
      </c>
      <c r="C39" s="41"/>
      <c r="D39" s="42" t="s">
        <v>1</v>
      </c>
      <c r="E39" s="43" t="s">
        <v>1</v>
      </c>
      <c r="F39" s="43" t="s">
        <v>1</v>
      </c>
      <c r="G39" s="44"/>
      <c r="H39" s="45" t="str">
        <f t="shared" si="10"/>
        <v xml:space="preserve"> </v>
      </c>
      <c r="I39" s="46">
        <f t="shared" si="11"/>
        <v>0</v>
      </c>
      <c r="J39" s="47"/>
      <c r="K39" s="48" t="str">
        <f t="shared" si="12"/>
        <v xml:space="preserve"> </v>
      </c>
      <c r="L39" s="49">
        <f t="shared" si="13"/>
        <v>0</v>
      </c>
      <c r="M39" s="50"/>
      <c r="N39" s="51" t="str">
        <f t="shared" si="14"/>
        <v xml:space="preserve"> </v>
      </c>
      <c r="O39" s="52">
        <f t="shared" si="15"/>
        <v>0</v>
      </c>
      <c r="P39" s="53"/>
      <c r="Q39" s="54" t="str">
        <f t="shared" si="16"/>
        <v xml:space="preserve"> </v>
      </c>
      <c r="R39" s="55">
        <f t="shared" si="17"/>
        <v>0</v>
      </c>
      <c r="S39" s="56"/>
      <c r="T39" s="57" t="str">
        <f t="shared" si="18"/>
        <v xml:space="preserve"> </v>
      </c>
      <c r="U39" s="58">
        <f t="shared" si="19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>
      <c r="A40" s="39">
        <v>30</v>
      </c>
      <c r="B40" s="40">
        <f t="shared" si="9"/>
        <v>0</v>
      </c>
      <c r="C40" s="41"/>
      <c r="D40" s="42" t="s">
        <v>1</v>
      </c>
      <c r="E40" s="43" t="s">
        <v>1</v>
      </c>
      <c r="F40" s="43" t="s">
        <v>1</v>
      </c>
      <c r="G40" s="44"/>
      <c r="H40" s="45" t="str">
        <f t="shared" si="10"/>
        <v xml:space="preserve"> </v>
      </c>
      <c r="I40" s="46">
        <f t="shared" si="11"/>
        <v>0</v>
      </c>
      <c r="J40" s="47"/>
      <c r="K40" s="48" t="str">
        <f t="shared" si="12"/>
        <v xml:space="preserve"> </v>
      </c>
      <c r="L40" s="49">
        <f t="shared" si="13"/>
        <v>0</v>
      </c>
      <c r="M40" s="50"/>
      <c r="N40" s="51" t="str">
        <f t="shared" si="14"/>
        <v xml:space="preserve"> </v>
      </c>
      <c r="O40" s="52">
        <f t="shared" si="15"/>
        <v>0</v>
      </c>
      <c r="P40" s="53"/>
      <c r="Q40" s="54" t="str">
        <f t="shared" si="16"/>
        <v xml:space="preserve"> </v>
      </c>
      <c r="R40" s="55">
        <f t="shared" si="17"/>
        <v>0</v>
      </c>
      <c r="S40" s="56"/>
      <c r="T40" s="57" t="str">
        <f t="shared" si="18"/>
        <v xml:space="preserve"> </v>
      </c>
      <c r="U40" s="58">
        <f t="shared" si="19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>
      <c r="A41" s="39">
        <v>31</v>
      </c>
      <c r="B41" s="40">
        <f t="shared" si="9"/>
        <v>0</v>
      </c>
      <c r="C41" s="41"/>
      <c r="D41" s="42" t="s">
        <v>1</v>
      </c>
      <c r="E41" s="43" t="s">
        <v>1</v>
      </c>
      <c r="F41" s="43" t="s">
        <v>1</v>
      </c>
      <c r="G41" s="44"/>
      <c r="H41" s="45" t="str">
        <f t="shared" si="10"/>
        <v xml:space="preserve"> </v>
      </c>
      <c r="I41" s="46">
        <f t="shared" si="11"/>
        <v>0</v>
      </c>
      <c r="J41" s="47"/>
      <c r="K41" s="48" t="str">
        <f t="shared" si="12"/>
        <v xml:space="preserve"> </v>
      </c>
      <c r="L41" s="49">
        <f t="shared" si="13"/>
        <v>0</v>
      </c>
      <c r="M41" s="50"/>
      <c r="N41" s="51" t="str">
        <f t="shared" si="14"/>
        <v xml:space="preserve"> </v>
      </c>
      <c r="O41" s="52">
        <f t="shared" si="15"/>
        <v>0</v>
      </c>
      <c r="P41" s="53"/>
      <c r="Q41" s="54" t="str">
        <f t="shared" si="16"/>
        <v xml:space="preserve"> </v>
      </c>
      <c r="R41" s="55">
        <f t="shared" si="17"/>
        <v>0</v>
      </c>
      <c r="S41" s="56"/>
      <c r="T41" s="57" t="str">
        <f t="shared" si="18"/>
        <v xml:space="preserve"> </v>
      </c>
      <c r="U41" s="58">
        <f t="shared" si="19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>
      <c r="A42" s="39">
        <v>32</v>
      </c>
      <c r="B42" s="40">
        <f t="shared" si="9"/>
        <v>0</v>
      </c>
      <c r="C42" s="41"/>
      <c r="D42" s="42" t="s">
        <v>1</v>
      </c>
      <c r="E42" s="43" t="s">
        <v>1</v>
      </c>
      <c r="F42" s="43" t="s">
        <v>1</v>
      </c>
      <c r="G42" s="44"/>
      <c r="H42" s="45" t="str">
        <f t="shared" si="10"/>
        <v xml:space="preserve"> </v>
      </c>
      <c r="I42" s="46">
        <f t="shared" si="11"/>
        <v>0</v>
      </c>
      <c r="J42" s="47"/>
      <c r="K42" s="48" t="str">
        <f t="shared" si="12"/>
        <v xml:space="preserve"> </v>
      </c>
      <c r="L42" s="49">
        <f t="shared" si="13"/>
        <v>0</v>
      </c>
      <c r="M42" s="50"/>
      <c r="N42" s="51" t="str">
        <f t="shared" si="14"/>
        <v xml:space="preserve"> </v>
      </c>
      <c r="O42" s="52">
        <f t="shared" si="15"/>
        <v>0</v>
      </c>
      <c r="P42" s="53"/>
      <c r="Q42" s="54" t="str">
        <f t="shared" si="16"/>
        <v xml:space="preserve"> </v>
      </c>
      <c r="R42" s="55">
        <f t="shared" si="17"/>
        <v>0</v>
      </c>
      <c r="S42" s="56"/>
      <c r="T42" s="57" t="str">
        <f t="shared" si="18"/>
        <v xml:space="preserve"> </v>
      </c>
      <c r="U42" s="58">
        <f t="shared" si="19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>
      <c r="A43" s="39">
        <v>33</v>
      </c>
      <c r="B43" s="40">
        <f t="shared" si="9"/>
        <v>0</v>
      </c>
      <c r="C43" s="41"/>
      <c r="D43" s="42" t="s">
        <v>1</v>
      </c>
      <c r="E43" s="43" t="s">
        <v>1</v>
      </c>
      <c r="F43" s="43" t="s">
        <v>1</v>
      </c>
      <c r="G43" s="44"/>
      <c r="H43" s="45" t="str">
        <f t="shared" si="10"/>
        <v xml:space="preserve"> </v>
      </c>
      <c r="I43" s="46">
        <f t="shared" si="11"/>
        <v>0</v>
      </c>
      <c r="J43" s="47"/>
      <c r="K43" s="48" t="str">
        <f t="shared" si="12"/>
        <v xml:space="preserve"> </v>
      </c>
      <c r="L43" s="49">
        <f t="shared" si="13"/>
        <v>0</v>
      </c>
      <c r="M43" s="50"/>
      <c r="N43" s="51" t="str">
        <f t="shared" si="14"/>
        <v xml:space="preserve"> </v>
      </c>
      <c r="O43" s="52">
        <f t="shared" si="15"/>
        <v>0</v>
      </c>
      <c r="P43" s="53"/>
      <c r="Q43" s="54" t="str">
        <f t="shared" si="16"/>
        <v xml:space="preserve"> </v>
      </c>
      <c r="R43" s="55">
        <f t="shared" si="17"/>
        <v>0</v>
      </c>
      <c r="S43" s="56"/>
      <c r="T43" s="57" t="str">
        <f t="shared" si="18"/>
        <v xml:space="preserve"> </v>
      </c>
      <c r="U43" s="58">
        <f t="shared" si="19"/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>
      <c r="A44" s="39">
        <v>34</v>
      </c>
      <c r="B44" s="40">
        <f t="shared" si="9"/>
        <v>0</v>
      </c>
      <c r="C44" s="41"/>
      <c r="D44" s="42" t="s">
        <v>1</v>
      </c>
      <c r="E44" s="43" t="s">
        <v>1</v>
      </c>
      <c r="F44" s="43" t="s">
        <v>1</v>
      </c>
      <c r="G44" s="44"/>
      <c r="H44" s="45" t="str">
        <f t="shared" si="10"/>
        <v xml:space="preserve"> </v>
      </c>
      <c r="I44" s="46">
        <f t="shared" si="11"/>
        <v>0</v>
      </c>
      <c r="J44" s="47"/>
      <c r="K44" s="48" t="str">
        <f t="shared" si="12"/>
        <v xml:space="preserve"> </v>
      </c>
      <c r="L44" s="49">
        <f t="shared" si="13"/>
        <v>0</v>
      </c>
      <c r="M44" s="50"/>
      <c r="N44" s="51" t="str">
        <f t="shared" si="14"/>
        <v xml:space="preserve"> </v>
      </c>
      <c r="O44" s="52">
        <f t="shared" si="15"/>
        <v>0</v>
      </c>
      <c r="P44" s="53"/>
      <c r="Q44" s="54" t="str">
        <f t="shared" si="16"/>
        <v xml:space="preserve"> </v>
      </c>
      <c r="R44" s="55">
        <f t="shared" si="17"/>
        <v>0</v>
      </c>
      <c r="S44" s="56"/>
      <c r="T44" s="57" t="str">
        <f t="shared" si="18"/>
        <v xml:space="preserve"> </v>
      </c>
      <c r="U44" s="58">
        <f t="shared" si="19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>
      <c r="A45" s="39">
        <v>35</v>
      </c>
      <c r="B45" s="40">
        <f t="shared" si="9"/>
        <v>0</v>
      </c>
      <c r="C45" s="41"/>
      <c r="D45" s="42" t="s">
        <v>1</v>
      </c>
      <c r="E45" s="43" t="s">
        <v>1</v>
      </c>
      <c r="F45" s="43" t="s">
        <v>1</v>
      </c>
      <c r="G45" s="44"/>
      <c r="H45" s="45" t="str">
        <f t="shared" si="10"/>
        <v xml:space="preserve"> </v>
      </c>
      <c r="I45" s="46">
        <f t="shared" si="11"/>
        <v>0</v>
      </c>
      <c r="J45" s="47"/>
      <c r="K45" s="48" t="str">
        <f t="shared" si="12"/>
        <v xml:space="preserve"> </v>
      </c>
      <c r="L45" s="49">
        <f t="shared" si="13"/>
        <v>0</v>
      </c>
      <c r="M45" s="50"/>
      <c r="N45" s="51" t="str">
        <f t="shared" si="14"/>
        <v xml:space="preserve"> </v>
      </c>
      <c r="O45" s="52">
        <f t="shared" si="15"/>
        <v>0</v>
      </c>
      <c r="P45" s="53"/>
      <c r="Q45" s="54" t="str">
        <f t="shared" si="16"/>
        <v xml:space="preserve"> </v>
      </c>
      <c r="R45" s="55">
        <f t="shared" si="17"/>
        <v>0</v>
      </c>
      <c r="S45" s="56"/>
      <c r="T45" s="57" t="str">
        <f t="shared" si="18"/>
        <v xml:space="preserve"> </v>
      </c>
      <c r="U45" s="58">
        <f t="shared" si="19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>
      <c r="A46" s="39">
        <v>36</v>
      </c>
      <c r="B46" s="40">
        <f t="shared" si="9"/>
        <v>0</v>
      </c>
      <c r="C46" s="41"/>
      <c r="D46" s="42" t="s">
        <v>1</v>
      </c>
      <c r="E46" s="43" t="s">
        <v>1</v>
      </c>
      <c r="F46" s="43" t="s">
        <v>1</v>
      </c>
      <c r="G46" s="44"/>
      <c r="H46" s="45" t="str">
        <f t="shared" si="10"/>
        <v xml:space="preserve"> </v>
      </c>
      <c r="I46" s="46">
        <f t="shared" si="11"/>
        <v>0</v>
      </c>
      <c r="J46" s="47"/>
      <c r="K46" s="48" t="str">
        <f t="shared" si="12"/>
        <v xml:space="preserve"> </v>
      </c>
      <c r="L46" s="49">
        <f t="shared" si="13"/>
        <v>0</v>
      </c>
      <c r="M46" s="50"/>
      <c r="N46" s="51" t="str">
        <f t="shared" si="14"/>
        <v xml:space="preserve"> </v>
      </c>
      <c r="O46" s="52">
        <f t="shared" si="15"/>
        <v>0</v>
      </c>
      <c r="P46" s="53"/>
      <c r="Q46" s="54" t="str">
        <f t="shared" si="16"/>
        <v xml:space="preserve"> </v>
      </c>
      <c r="R46" s="55">
        <f t="shared" si="17"/>
        <v>0</v>
      </c>
      <c r="S46" s="56"/>
      <c r="T46" s="57" t="str">
        <f t="shared" si="18"/>
        <v xml:space="preserve"> </v>
      </c>
      <c r="U46" s="58">
        <f t="shared" si="19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>
      <c r="A47" s="39">
        <v>37</v>
      </c>
      <c r="B47" s="40">
        <f t="shared" si="9"/>
        <v>0</v>
      </c>
      <c r="C47" s="41"/>
      <c r="D47" s="42" t="s">
        <v>1</v>
      </c>
      <c r="E47" s="43" t="s">
        <v>1</v>
      </c>
      <c r="F47" s="43" t="s">
        <v>1</v>
      </c>
      <c r="G47" s="44"/>
      <c r="H47" s="45" t="str">
        <f t="shared" si="10"/>
        <v xml:space="preserve"> </v>
      </c>
      <c r="I47" s="46">
        <f t="shared" si="11"/>
        <v>0</v>
      </c>
      <c r="J47" s="47"/>
      <c r="K47" s="48" t="str">
        <f t="shared" si="12"/>
        <v xml:space="preserve"> </v>
      </c>
      <c r="L47" s="49">
        <f t="shared" si="13"/>
        <v>0</v>
      </c>
      <c r="M47" s="50"/>
      <c r="N47" s="51" t="str">
        <f t="shared" si="14"/>
        <v xml:space="preserve"> </v>
      </c>
      <c r="O47" s="52">
        <f t="shared" si="15"/>
        <v>0</v>
      </c>
      <c r="P47" s="53"/>
      <c r="Q47" s="54" t="str">
        <f t="shared" si="16"/>
        <v xml:space="preserve"> </v>
      </c>
      <c r="R47" s="55">
        <f t="shared" si="17"/>
        <v>0</v>
      </c>
      <c r="S47" s="56"/>
      <c r="T47" s="57" t="str">
        <f t="shared" si="18"/>
        <v xml:space="preserve"> </v>
      </c>
      <c r="U47" s="58">
        <f t="shared" si="19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>
      <c r="A48" s="39">
        <v>38</v>
      </c>
      <c r="B48" s="40">
        <f t="shared" si="9"/>
        <v>0</v>
      </c>
      <c r="C48" s="41"/>
      <c r="D48" s="42" t="s">
        <v>1</v>
      </c>
      <c r="E48" s="43" t="s">
        <v>1</v>
      </c>
      <c r="F48" s="43" t="s">
        <v>1</v>
      </c>
      <c r="G48" s="44"/>
      <c r="H48" s="45" t="str">
        <f t="shared" si="10"/>
        <v xml:space="preserve"> </v>
      </c>
      <c r="I48" s="46">
        <f t="shared" si="11"/>
        <v>0</v>
      </c>
      <c r="J48" s="47"/>
      <c r="K48" s="48" t="str">
        <f t="shared" si="12"/>
        <v xml:space="preserve"> </v>
      </c>
      <c r="L48" s="49">
        <f t="shared" si="13"/>
        <v>0</v>
      </c>
      <c r="M48" s="50"/>
      <c r="N48" s="51" t="str">
        <f t="shared" si="14"/>
        <v xml:space="preserve"> </v>
      </c>
      <c r="O48" s="52">
        <f t="shared" si="15"/>
        <v>0</v>
      </c>
      <c r="P48" s="53"/>
      <c r="Q48" s="54" t="str">
        <f t="shared" si="16"/>
        <v xml:space="preserve"> </v>
      </c>
      <c r="R48" s="55">
        <f t="shared" si="17"/>
        <v>0</v>
      </c>
      <c r="S48" s="56"/>
      <c r="T48" s="57" t="str">
        <f t="shared" si="18"/>
        <v xml:space="preserve"> </v>
      </c>
      <c r="U48" s="58">
        <f t="shared" si="19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>
      <c r="A49" s="39">
        <v>39</v>
      </c>
      <c r="B49" s="40">
        <f t="shared" si="9"/>
        <v>0</v>
      </c>
      <c r="C49" s="41"/>
      <c r="D49" s="42" t="s">
        <v>1</v>
      </c>
      <c r="E49" s="43" t="s">
        <v>1</v>
      </c>
      <c r="F49" s="43" t="s">
        <v>1</v>
      </c>
      <c r="G49" s="44"/>
      <c r="H49" s="45" t="str">
        <f t="shared" si="10"/>
        <v xml:space="preserve"> </v>
      </c>
      <c r="I49" s="46">
        <f t="shared" si="11"/>
        <v>0</v>
      </c>
      <c r="J49" s="47"/>
      <c r="K49" s="48" t="str">
        <f t="shared" si="12"/>
        <v xml:space="preserve"> </v>
      </c>
      <c r="L49" s="49">
        <f t="shared" si="13"/>
        <v>0</v>
      </c>
      <c r="M49" s="50"/>
      <c r="N49" s="51" t="str">
        <f t="shared" si="14"/>
        <v xml:space="preserve"> </v>
      </c>
      <c r="O49" s="52">
        <f t="shared" si="15"/>
        <v>0</v>
      </c>
      <c r="P49" s="53"/>
      <c r="Q49" s="54" t="str">
        <f t="shared" si="16"/>
        <v xml:space="preserve"> </v>
      </c>
      <c r="R49" s="55">
        <f t="shared" si="17"/>
        <v>0</v>
      </c>
      <c r="S49" s="56"/>
      <c r="T49" s="57" t="str">
        <f t="shared" si="18"/>
        <v xml:space="preserve"> </v>
      </c>
      <c r="U49" s="58">
        <f t="shared" si="19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>
      <c r="A50" s="39">
        <v>40</v>
      </c>
      <c r="B50" s="40">
        <f t="shared" si="9"/>
        <v>0</v>
      </c>
      <c r="C50" s="41"/>
      <c r="D50" s="42" t="s">
        <v>1</v>
      </c>
      <c r="E50" s="43" t="s">
        <v>1</v>
      </c>
      <c r="F50" s="43" t="s">
        <v>1</v>
      </c>
      <c r="G50" s="44"/>
      <c r="H50" s="45" t="str">
        <f t="shared" si="10"/>
        <v xml:space="preserve"> </v>
      </c>
      <c r="I50" s="46">
        <f t="shared" si="11"/>
        <v>0</v>
      </c>
      <c r="J50" s="47"/>
      <c r="K50" s="48" t="str">
        <f t="shared" si="12"/>
        <v xml:space="preserve"> </v>
      </c>
      <c r="L50" s="49">
        <f t="shared" si="13"/>
        <v>0</v>
      </c>
      <c r="M50" s="50"/>
      <c r="N50" s="51" t="str">
        <f t="shared" si="14"/>
        <v xml:space="preserve"> </v>
      </c>
      <c r="O50" s="52">
        <f t="shared" si="15"/>
        <v>0</v>
      </c>
      <c r="P50" s="53"/>
      <c r="Q50" s="54" t="str">
        <f t="shared" si="16"/>
        <v xml:space="preserve"> </v>
      </c>
      <c r="R50" s="55">
        <f t="shared" si="17"/>
        <v>0</v>
      </c>
      <c r="S50" s="56"/>
      <c r="T50" s="57" t="str">
        <f t="shared" si="18"/>
        <v xml:space="preserve"> </v>
      </c>
      <c r="U50" s="58">
        <f t="shared" si="19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>
      <c r="A51" s="39">
        <v>41</v>
      </c>
      <c r="B51" s="40">
        <f t="shared" si="9"/>
        <v>0</v>
      </c>
      <c r="C51" s="41"/>
      <c r="D51" s="42" t="s">
        <v>1</v>
      </c>
      <c r="E51" s="43" t="s">
        <v>1</v>
      </c>
      <c r="F51" s="43" t="s">
        <v>1</v>
      </c>
      <c r="G51" s="44"/>
      <c r="H51" s="45" t="str">
        <f t="shared" si="10"/>
        <v xml:space="preserve"> </v>
      </c>
      <c r="I51" s="46">
        <f t="shared" si="11"/>
        <v>0</v>
      </c>
      <c r="J51" s="47"/>
      <c r="K51" s="48" t="str">
        <f t="shared" si="12"/>
        <v xml:space="preserve"> </v>
      </c>
      <c r="L51" s="49">
        <f t="shared" si="13"/>
        <v>0</v>
      </c>
      <c r="M51" s="50"/>
      <c r="N51" s="51" t="str">
        <f t="shared" si="14"/>
        <v xml:space="preserve"> </v>
      </c>
      <c r="O51" s="52">
        <f t="shared" si="15"/>
        <v>0</v>
      </c>
      <c r="P51" s="53"/>
      <c r="Q51" s="54" t="str">
        <f t="shared" si="16"/>
        <v xml:space="preserve"> </v>
      </c>
      <c r="R51" s="55">
        <f t="shared" si="17"/>
        <v>0</v>
      </c>
      <c r="S51" s="56"/>
      <c r="T51" s="57" t="str">
        <f t="shared" si="18"/>
        <v xml:space="preserve"> </v>
      </c>
      <c r="U51" s="58">
        <f t="shared" si="19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>
      <c r="A52" s="39">
        <v>42</v>
      </c>
      <c r="B52" s="40">
        <f t="shared" si="9"/>
        <v>0</v>
      </c>
      <c r="C52" s="41"/>
      <c r="D52" s="42" t="s">
        <v>1</v>
      </c>
      <c r="E52" s="43" t="s">
        <v>1</v>
      </c>
      <c r="F52" s="43" t="s">
        <v>1</v>
      </c>
      <c r="G52" s="44"/>
      <c r="H52" s="45" t="str">
        <f t="shared" si="10"/>
        <v xml:space="preserve"> </v>
      </c>
      <c r="I52" s="46">
        <f t="shared" si="11"/>
        <v>0</v>
      </c>
      <c r="J52" s="47"/>
      <c r="K52" s="48" t="str">
        <f t="shared" si="12"/>
        <v xml:space="preserve"> </v>
      </c>
      <c r="L52" s="49">
        <f t="shared" si="13"/>
        <v>0</v>
      </c>
      <c r="M52" s="50"/>
      <c r="N52" s="51" t="str">
        <f t="shared" si="14"/>
        <v xml:space="preserve"> </v>
      </c>
      <c r="O52" s="52">
        <f t="shared" si="15"/>
        <v>0</v>
      </c>
      <c r="P52" s="53"/>
      <c r="Q52" s="54" t="str">
        <f t="shared" si="16"/>
        <v xml:space="preserve"> </v>
      </c>
      <c r="R52" s="55">
        <f t="shared" si="17"/>
        <v>0</v>
      </c>
      <c r="S52" s="56"/>
      <c r="T52" s="57" t="str">
        <f t="shared" si="18"/>
        <v xml:space="preserve"> </v>
      </c>
      <c r="U52" s="58">
        <f t="shared" si="19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>
      <c r="A53" s="39">
        <v>43</v>
      </c>
      <c r="B53" s="40">
        <f t="shared" si="9"/>
        <v>0</v>
      </c>
      <c r="C53" s="41"/>
      <c r="D53" s="42" t="s">
        <v>1</v>
      </c>
      <c r="E53" s="43" t="s">
        <v>1</v>
      </c>
      <c r="F53" s="43" t="s">
        <v>1</v>
      </c>
      <c r="G53" s="44"/>
      <c r="H53" s="45" t="str">
        <f t="shared" si="10"/>
        <v xml:space="preserve"> </v>
      </c>
      <c r="I53" s="46">
        <f t="shared" si="11"/>
        <v>0</v>
      </c>
      <c r="J53" s="47"/>
      <c r="K53" s="48" t="str">
        <f t="shared" si="12"/>
        <v xml:space="preserve"> </v>
      </c>
      <c r="L53" s="49">
        <f t="shared" si="13"/>
        <v>0</v>
      </c>
      <c r="M53" s="50"/>
      <c r="N53" s="51" t="str">
        <f t="shared" si="14"/>
        <v xml:space="preserve"> </v>
      </c>
      <c r="O53" s="52">
        <f t="shared" si="15"/>
        <v>0</v>
      </c>
      <c r="P53" s="53"/>
      <c r="Q53" s="54" t="str">
        <f t="shared" si="16"/>
        <v xml:space="preserve"> </v>
      </c>
      <c r="R53" s="55">
        <f t="shared" si="17"/>
        <v>0</v>
      </c>
      <c r="S53" s="56"/>
      <c r="T53" s="57" t="str">
        <f t="shared" si="18"/>
        <v xml:space="preserve"> </v>
      </c>
      <c r="U53" s="58">
        <f t="shared" si="19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>
      <c r="A54" s="39">
        <v>44</v>
      </c>
      <c r="B54" s="40">
        <f t="shared" si="9"/>
        <v>0</v>
      </c>
      <c r="C54" s="41"/>
      <c r="D54" s="42" t="s">
        <v>1</v>
      </c>
      <c r="E54" s="43" t="s">
        <v>1</v>
      </c>
      <c r="F54" s="43" t="s">
        <v>1</v>
      </c>
      <c r="G54" s="44"/>
      <c r="H54" s="45" t="str">
        <f t="shared" si="10"/>
        <v xml:space="preserve"> </v>
      </c>
      <c r="I54" s="46">
        <f t="shared" si="11"/>
        <v>0</v>
      </c>
      <c r="J54" s="47"/>
      <c r="K54" s="48" t="str">
        <f t="shared" si="12"/>
        <v xml:space="preserve"> </v>
      </c>
      <c r="L54" s="49">
        <f t="shared" si="13"/>
        <v>0</v>
      </c>
      <c r="M54" s="50"/>
      <c r="N54" s="51" t="str">
        <f t="shared" si="14"/>
        <v xml:space="preserve"> </v>
      </c>
      <c r="O54" s="52">
        <f t="shared" si="15"/>
        <v>0</v>
      </c>
      <c r="P54" s="53"/>
      <c r="Q54" s="54" t="str">
        <f t="shared" si="16"/>
        <v xml:space="preserve"> </v>
      </c>
      <c r="R54" s="55">
        <f t="shared" si="17"/>
        <v>0</v>
      </c>
      <c r="S54" s="56"/>
      <c r="T54" s="57" t="str">
        <f t="shared" si="18"/>
        <v xml:space="preserve"> </v>
      </c>
      <c r="U54" s="58">
        <f t="shared" si="19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>
      <c r="A55" s="39">
        <v>45</v>
      </c>
      <c r="B55" s="40">
        <f t="shared" si="9"/>
        <v>0</v>
      </c>
      <c r="C55" s="41"/>
      <c r="D55" s="42" t="s">
        <v>1</v>
      </c>
      <c r="E55" s="43" t="s">
        <v>1</v>
      </c>
      <c r="F55" s="43" t="s">
        <v>1</v>
      </c>
      <c r="G55" s="44"/>
      <c r="H55" s="45" t="str">
        <f t="shared" si="10"/>
        <v xml:space="preserve"> </v>
      </c>
      <c r="I55" s="46">
        <f t="shared" si="11"/>
        <v>0</v>
      </c>
      <c r="J55" s="47"/>
      <c r="K55" s="48" t="str">
        <f t="shared" si="12"/>
        <v xml:space="preserve"> </v>
      </c>
      <c r="L55" s="49">
        <f t="shared" si="13"/>
        <v>0</v>
      </c>
      <c r="M55" s="50"/>
      <c r="N55" s="51" t="str">
        <f t="shared" si="14"/>
        <v xml:space="preserve"> </v>
      </c>
      <c r="O55" s="52">
        <f t="shared" si="15"/>
        <v>0</v>
      </c>
      <c r="P55" s="53"/>
      <c r="Q55" s="54" t="str">
        <f t="shared" si="16"/>
        <v xml:space="preserve"> </v>
      </c>
      <c r="R55" s="55">
        <f t="shared" si="17"/>
        <v>0</v>
      </c>
      <c r="S55" s="56"/>
      <c r="T55" s="57" t="str">
        <f t="shared" si="18"/>
        <v xml:space="preserve"> </v>
      </c>
      <c r="U55" s="58">
        <f t="shared" si="19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>
      <c r="A56" s="39">
        <v>46</v>
      </c>
      <c r="B56" s="40">
        <f t="shared" si="9"/>
        <v>0</v>
      </c>
      <c r="C56" s="41"/>
      <c r="D56" s="42" t="s">
        <v>1</v>
      </c>
      <c r="E56" s="43" t="s">
        <v>1</v>
      </c>
      <c r="F56" s="43" t="s">
        <v>1</v>
      </c>
      <c r="G56" s="44"/>
      <c r="H56" s="45" t="str">
        <f t="shared" si="10"/>
        <v xml:space="preserve"> </v>
      </c>
      <c r="I56" s="46">
        <f t="shared" si="11"/>
        <v>0</v>
      </c>
      <c r="J56" s="47"/>
      <c r="K56" s="48" t="str">
        <f t="shared" si="12"/>
        <v xml:space="preserve"> </v>
      </c>
      <c r="L56" s="49">
        <f t="shared" si="13"/>
        <v>0</v>
      </c>
      <c r="M56" s="50"/>
      <c r="N56" s="51" t="str">
        <f t="shared" si="14"/>
        <v xml:space="preserve"> </v>
      </c>
      <c r="O56" s="52">
        <f t="shared" si="15"/>
        <v>0</v>
      </c>
      <c r="P56" s="53"/>
      <c r="Q56" s="54" t="str">
        <f t="shared" si="16"/>
        <v xml:space="preserve"> </v>
      </c>
      <c r="R56" s="55">
        <f t="shared" si="17"/>
        <v>0</v>
      </c>
      <c r="S56" s="56"/>
      <c r="T56" s="57" t="str">
        <f t="shared" si="18"/>
        <v xml:space="preserve"> </v>
      </c>
      <c r="U56" s="58">
        <f t="shared" si="19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>
      <c r="A57" s="39">
        <v>47</v>
      </c>
      <c r="B57" s="40">
        <f t="shared" si="9"/>
        <v>0</v>
      </c>
      <c r="C57" s="41"/>
      <c r="D57" s="42" t="s">
        <v>1</v>
      </c>
      <c r="E57" s="43" t="s">
        <v>1</v>
      </c>
      <c r="F57" s="43" t="s">
        <v>1</v>
      </c>
      <c r="G57" s="44"/>
      <c r="H57" s="45" t="str">
        <f t="shared" si="10"/>
        <v xml:space="preserve"> </v>
      </c>
      <c r="I57" s="46">
        <f t="shared" si="11"/>
        <v>0</v>
      </c>
      <c r="J57" s="47"/>
      <c r="K57" s="48" t="str">
        <f t="shared" si="12"/>
        <v xml:space="preserve"> </v>
      </c>
      <c r="L57" s="49">
        <f t="shared" si="13"/>
        <v>0</v>
      </c>
      <c r="M57" s="50"/>
      <c r="N57" s="51" t="str">
        <f t="shared" si="14"/>
        <v xml:space="preserve"> </v>
      </c>
      <c r="O57" s="52">
        <f t="shared" si="15"/>
        <v>0</v>
      </c>
      <c r="P57" s="53"/>
      <c r="Q57" s="54" t="str">
        <f t="shared" si="16"/>
        <v xml:space="preserve"> </v>
      </c>
      <c r="R57" s="55">
        <f t="shared" si="17"/>
        <v>0</v>
      </c>
      <c r="S57" s="56"/>
      <c r="T57" s="57" t="str">
        <f t="shared" si="18"/>
        <v xml:space="preserve"> </v>
      </c>
      <c r="U57" s="58">
        <f t="shared" si="19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>
      <c r="A58" s="39">
        <v>48</v>
      </c>
      <c r="B58" s="40">
        <f t="shared" si="9"/>
        <v>0</v>
      </c>
      <c r="C58" s="41"/>
      <c r="D58" s="42" t="s">
        <v>1</v>
      </c>
      <c r="E58" s="43" t="s">
        <v>1</v>
      </c>
      <c r="F58" s="43" t="s">
        <v>1</v>
      </c>
      <c r="G58" s="44"/>
      <c r="H58" s="45" t="str">
        <f t="shared" si="10"/>
        <v xml:space="preserve"> </v>
      </c>
      <c r="I58" s="46">
        <f t="shared" si="11"/>
        <v>0</v>
      </c>
      <c r="J58" s="47"/>
      <c r="K58" s="48" t="str">
        <f t="shared" si="12"/>
        <v xml:space="preserve"> </v>
      </c>
      <c r="L58" s="49">
        <f t="shared" si="13"/>
        <v>0</v>
      </c>
      <c r="M58" s="50"/>
      <c r="N58" s="51" t="str">
        <f t="shared" si="14"/>
        <v xml:space="preserve"> </v>
      </c>
      <c r="O58" s="52">
        <f t="shared" si="15"/>
        <v>0</v>
      </c>
      <c r="P58" s="53"/>
      <c r="Q58" s="54" t="str">
        <f t="shared" si="16"/>
        <v xml:space="preserve"> </v>
      </c>
      <c r="R58" s="55">
        <f t="shared" si="17"/>
        <v>0</v>
      </c>
      <c r="S58" s="56"/>
      <c r="T58" s="57" t="str">
        <f t="shared" si="18"/>
        <v xml:space="preserve"> </v>
      </c>
      <c r="U58" s="58">
        <f t="shared" si="19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>
      <c r="A59" s="39">
        <v>49</v>
      </c>
      <c r="B59" s="40">
        <f t="shared" si="9"/>
        <v>0</v>
      </c>
      <c r="C59" s="41"/>
      <c r="D59" s="42" t="s">
        <v>1</v>
      </c>
      <c r="E59" s="43" t="s">
        <v>1</v>
      </c>
      <c r="F59" s="43" t="s">
        <v>1</v>
      </c>
      <c r="G59" s="44"/>
      <c r="H59" s="45" t="str">
        <f t="shared" si="10"/>
        <v xml:space="preserve"> </v>
      </c>
      <c r="I59" s="46">
        <f t="shared" si="11"/>
        <v>0</v>
      </c>
      <c r="J59" s="47"/>
      <c r="K59" s="48" t="str">
        <f t="shared" si="12"/>
        <v xml:space="preserve"> </v>
      </c>
      <c r="L59" s="49">
        <f t="shared" si="13"/>
        <v>0</v>
      </c>
      <c r="M59" s="50"/>
      <c r="N59" s="51" t="str">
        <f t="shared" si="14"/>
        <v xml:space="preserve"> </v>
      </c>
      <c r="O59" s="52">
        <f t="shared" si="15"/>
        <v>0</v>
      </c>
      <c r="P59" s="53"/>
      <c r="Q59" s="54" t="str">
        <f t="shared" si="16"/>
        <v xml:space="preserve"> </v>
      </c>
      <c r="R59" s="55">
        <f t="shared" si="17"/>
        <v>0</v>
      </c>
      <c r="S59" s="56"/>
      <c r="T59" s="57" t="str">
        <f t="shared" si="18"/>
        <v xml:space="preserve"> </v>
      </c>
      <c r="U59" s="58">
        <f t="shared" si="19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>
      <c r="A60" s="39">
        <v>50</v>
      </c>
      <c r="B60" s="40">
        <f t="shared" si="9"/>
        <v>0</v>
      </c>
      <c r="C60" s="41"/>
      <c r="D60" s="42" t="s">
        <v>1</v>
      </c>
      <c r="E60" s="43" t="s">
        <v>1</v>
      </c>
      <c r="F60" s="43" t="s">
        <v>1</v>
      </c>
      <c r="G60" s="44"/>
      <c r="H60" s="45" t="str">
        <f t="shared" si="10"/>
        <v xml:space="preserve"> </v>
      </c>
      <c r="I60" s="46">
        <f t="shared" si="11"/>
        <v>0</v>
      </c>
      <c r="J60" s="47"/>
      <c r="K60" s="48" t="str">
        <f t="shared" si="12"/>
        <v xml:space="preserve"> </v>
      </c>
      <c r="L60" s="49">
        <f t="shared" si="13"/>
        <v>0</v>
      </c>
      <c r="M60" s="50"/>
      <c r="N60" s="51" t="str">
        <f t="shared" si="14"/>
        <v xml:space="preserve"> </v>
      </c>
      <c r="O60" s="52">
        <f t="shared" si="15"/>
        <v>0</v>
      </c>
      <c r="P60" s="53"/>
      <c r="Q60" s="54" t="str">
        <f t="shared" si="16"/>
        <v xml:space="preserve"> </v>
      </c>
      <c r="R60" s="55">
        <f t="shared" si="17"/>
        <v>0</v>
      </c>
      <c r="S60" s="56"/>
      <c r="T60" s="57" t="str">
        <f t="shared" si="18"/>
        <v xml:space="preserve"> </v>
      </c>
      <c r="U60" s="58">
        <f t="shared" si="19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>
      <c r="A61" s="39">
        <v>51</v>
      </c>
      <c r="B61" s="40">
        <f t="shared" si="9"/>
        <v>0</v>
      </c>
      <c r="C61" s="41"/>
      <c r="D61" s="42" t="s">
        <v>1</v>
      </c>
      <c r="E61" s="43" t="s">
        <v>1</v>
      </c>
      <c r="F61" s="43" t="s">
        <v>1</v>
      </c>
      <c r="G61" s="44"/>
      <c r="H61" s="45" t="str">
        <f t="shared" si="10"/>
        <v xml:space="preserve"> </v>
      </c>
      <c r="I61" s="46">
        <f t="shared" si="11"/>
        <v>0</v>
      </c>
      <c r="J61" s="47"/>
      <c r="K61" s="48" t="str">
        <f t="shared" si="12"/>
        <v xml:space="preserve"> </v>
      </c>
      <c r="L61" s="49">
        <f t="shared" si="13"/>
        <v>0</v>
      </c>
      <c r="M61" s="50"/>
      <c r="N61" s="51" t="str">
        <f t="shared" si="14"/>
        <v xml:space="preserve"> </v>
      </c>
      <c r="O61" s="52">
        <f t="shared" si="15"/>
        <v>0</v>
      </c>
      <c r="P61" s="53"/>
      <c r="Q61" s="54" t="str">
        <f t="shared" si="16"/>
        <v xml:space="preserve"> </v>
      </c>
      <c r="R61" s="55">
        <f t="shared" si="17"/>
        <v>0</v>
      </c>
      <c r="S61" s="56"/>
      <c r="T61" s="57" t="str">
        <f t="shared" si="18"/>
        <v xml:space="preserve"> </v>
      </c>
      <c r="U61" s="58">
        <f t="shared" si="19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>
      <c r="A62" s="39">
        <v>52</v>
      </c>
      <c r="B62" s="40">
        <f t="shared" si="9"/>
        <v>0</v>
      </c>
      <c r="C62" s="41"/>
      <c r="D62" s="42" t="s">
        <v>1</v>
      </c>
      <c r="E62" s="43" t="s">
        <v>1</v>
      </c>
      <c r="F62" s="43" t="s">
        <v>1</v>
      </c>
      <c r="G62" s="44"/>
      <c r="H62" s="45" t="str">
        <f t="shared" si="10"/>
        <v xml:space="preserve"> </v>
      </c>
      <c r="I62" s="46">
        <f t="shared" si="11"/>
        <v>0</v>
      </c>
      <c r="J62" s="47"/>
      <c r="K62" s="48" t="str">
        <f t="shared" si="12"/>
        <v xml:space="preserve"> </v>
      </c>
      <c r="L62" s="49">
        <f t="shared" si="13"/>
        <v>0</v>
      </c>
      <c r="M62" s="50"/>
      <c r="N62" s="51" t="str">
        <f t="shared" si="14"/>
        <v xml:space="preserve"> </v>
      </c>
      <c r="O62" s="52">
        <f t="shared" si="15"/>
        <v>0</v>
      </c>
      <c r="P62" s="53"/>
      <c r="Q62" s="54" t="str">
        <f t="shared" si="16"/>
        <v xml:space="preserve"> </v>
      </c>
      <c r="R62" s="55">
        <f t="shared" si="17"/>
        <v>0</v>
      </c>
      <c r="S62" s="56"/>
      <c r="T62" s="57" t="str">
        <f t="shared" si="18"/>
        <v xml:space="preserve"> </v>
      </c>
      <c r="U62" s="58">
        <f t="shared" si="19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>
      <c r="A63" s="39">
        <v>53</v>
      </c>
      <c r="B63" s="40">
        <f t="shared" si="9"/>
        <v>0</v>
      </c>
      <c r="C63" s="41"/>
      <c r="D63" s="42" t="s">
        <v>1</v>
      </c>
      <c r="E63" s="43" t="s">
        <v>1</v>
      </c>
      <c r="F63" s="43" t="s">
        <v>1</v>
      </c>
      <c r="G63" s="44"/>
      <c r="H63" s="45" t="str">
        <f t="shared" si="10"/>
        <v xml:space="preserve"> </v>
      </c>
      <c r="I63" s="46">
        <f t="shared" si="11"/>
        <v>0</v>
      </c>
      <c r="J63" s="47"/>
      <c r="K63" s="48" t="str">
        <f t="shared" si="12"/>
        <v xml:space="preserve"> </v>
      </c>
      <c r="L63" s="49">
        <f t="shared" si="13"/>
        <v>0</v>
      </c>
      <c r="M63" s="50"/>
      <c r="N63" s="51" t="str">
        <f t="shared" si="14"/>
        <v xml:space="preserve"> </v>
      </c>
      <c r="O63" s="52">
        <f t="shared" si="15"/>
        <v>0</v>
      </c>
      <c r="P63" s="53"/>
      <c r="Q63" s="54" t="str">
        <f t="shared" si="16"/>
        <v xml:space="preserve"> </v>
      </c>
      <c r="R63" s="55">
        <f t="shared" si="17"/>
        <v>0</v>
      </c>
      <c r="S63" s="56"/>
      <c r="T63" s="57" t="str">
        <f t="shared" si="18"/>
        <v xml:space="preserve"> </v>
      </c>
      <c r="U63" s="58">
        <f t="shared" si="19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>
      <c r="A64" s="39">
        <v>54</v>
      </c>
      <c r="B64" s="40">
        <f t="shared" si="9"/>
        <v>0</v>
      </c>
      <c r="C64" s="41"/>
      <c r="D64" s="42" t="s">
        <v>1</v>
      </c>
      <c r="E64" s="43" t="s">
        <v>1</v>
      </c>
      <c r="F64" s="43" t="s">
        <v>1</v>
      </c>
      <c r="G64" s="44"/>
      <c r="H64" s="45" t="str">
        <f t="shared" si="10"/>
        <v xml:space="preserve"> </v>
      </c>
      <c r="I64" s="46">
        <f t="shared" si="11"/>
        <v>0</v>
      </c>
      <c r="J64" s="47"/>
      <c r="K64" s="48" t="str">
        <f t="shared" si="12"/>
        <v xml:space="preserve"> </v>
      </c>
      <c r="L64" s="49">
        <f t="shared" si="13"/>
        <v>0</v>
      </c>
      <c r="M64" s="50"/>
      <c r="N64" s="51" t="str">
        <f t="shared" si="14"/>
        <v xml:space="preserve"> </v>
      </c>
      <c r="O64" s="52">
        <f t="shared" si="15"/>
        <v>0</v>
      </c>
      <c r="P64" s="53"/>
      <c r="Q64" s="54" t="str">
        <f t="shared" si="16"/>
        <v xml:space="preserve"> </v>
      </c>
      <c r="R64" s="55">
        <f t="shared" si="17"/>
        <v>0</v>
      </c>
      <c r="S64" s="56"/>
      <c r="T64" s="57" t="str">
        <f t="shared" si="18"/>
        <v xml:space="preserve"> </v>
      </c>
      <c r="U64" s="58">
        <f t="shared" si="19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>
      <c r="A65" s="39">
        <v>55</v>
      </c>
      <c r="B65" s="40">
        <f t="shared" si="9"/>
        <v>0</v>
      </c>
      <c r="C65" s="41"/>
      <c r="D65" s="42" t="s">
        <v>1</v>
      </c>
      <c r="E65" s="43" t="s">
        <v>1</v>
      </c>
      <c r="F65" s="43" t="s">
        <v>1</v>
      </c>
      <c r="G65" s="44"/>
      <c r="H65" s="45" t="str">
        <f t="shared" si="10"/>
        <v xml:space="preserve"> </v>
      </c>
      <c r="I65" s="46">
        <f t="shared" si="11"/>
        <v>0</v>
      </c>
      <c r="J65" s="47"/>
      <c r="K65" s="48" t="str">
        <f t="shared" si="12"/>
        <v xml:space="preserve"> </v>
      </c>
      <c r="L65" s="49">
        <f t="shared" si="13"/>
        <v>0</v>
      </c>
      <c r="M65" s="50"/>
      <c r="N65" s="51" t="str">
        <f t="shared" si="14"/>
        <v xml:space="preserve"> </v>
      </c>
      <c r="O65" s="52">
        <f t="shared" si="15"/>
        <v>0</v>
      </c>
      <c r="P65" s="53"/>
      <c r="Q65" s="54" t="str">
        <f t="shared" si="16"/>
        <v xml:space="preserve"> </v>
      </c>
      <c r="R65" s="55">
        <f t="shared" si="17"/>
        <v>0</v>
      </c>
      <c r="S65" s="56"/>
      <c r="T65" s="57" t="str">
        <f t="shared" si="18"/>
        <v xml:space="preserve"> </v>
      </c>
      <c r="U65" s="58">
        <f t="shared" si="19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>
      <c r="A66" s="39">
        <v>56</v>
      </c>
      <c r="B66" s="40">
        <f t="shared" si="9"/>
        <v>0</v>
      </c>
      <c r="C66" s="41"/>
      <c r="D66" s="42" t="s">
        <v>1</v>
      </c>
      <c r="E66" s="43" t="s">
        <v>1</v>
      </c>
      <c r="F66" s="43" t="s">
        <v>1</v>
      </c>
      <c r="G66" s="44"/>
      <c r="H66" s="45" t="str">
        <f t="shared" si="10"/>
        <v xml:space="preserve"> </v>
      </c>
      <c r="I66" s="46">
        <f t="shared" si="11"/>
        <v>0</v>
      </c>
      <c r="J66" s="47"/>
      <c r="K66" s="48" t="str">
        <f t="shared" si="12"/>
        <v xml:space="preserve"> </v>
      </c>
      <c r="L66" s="49">
        <f t="shared" si="13"/>
        <v>0</v>
      </c>
      <c r="M66" s="50"/>
      <c r="N66" s="51" t="str">
        <f t="shared" si="14"/>
        <v xml:space="preserve"> </v>
      </c>
      <c r="O66" s="52">
        <f t="shared" si="15"/>
        <v>0</v>
      </c>
      <c r="P66" s="53"/>
      <c r="Q66" s="54" t="str">
        <f t="shared" si="16"/>
        <v xml:space="preserve"> </v>
      </c>
      <c r="R66" s="55">
        <f t="shared" si="17"/>
        <v>0</v>
      </c>
      <c r="S66" s="56"/>
      <c r="T66" s="57" t="str">
        <f t="shared" si="18"/>
        <v xml:space="preserve"> </v>
      </c>
      <c r="U66" s="58">
        <f t="shared" si="19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>
      <c r="A67" s="39">
        <v>57</v>
      </c>
      <c r="B67" s="40">
        <f t="shared" si="9"/>
        <v>0</v>
      </c>
      <c r="C67" s="41"/>
      <c r="D67" s="42" t="s">
        <v>1</v>
      </c>
      <c r="E67" s="43" t="s">
        <v>1</v>
      </c>
      <c r="F67" s="43" t="s">
        <v>1</v>
      </c>
      <c r="G67" s="44"/>
      <c r="H67" s="45" t="str">
        <f t="shared" si="10"/>
        <v xml:space="preserve"> </v>
      </c>
      <c r="I67" s="46">
        <f t="shared" si="11"/>
        <v>0</v>
      </c>
      <c r="J67" s="47"/>
      <c r="K67" s="48" t="str">
        <f t="shared" si="12"/>
        <v xml:space="preserve"> </v>
      </c>
      <c r="L67" s="49">
        <f t="shared" si="13"/>
        <v>0</v>
      </c>
      <c r="M67" s="50"/>
      <c r="N67" s="51" t="str">
        <f t="shared" si="14"/>
        <v xml:space="preserve"> </v>
      </c>
      <c r="O67" s="52">
        <f t="shared" si="15"/>
        <v>0</v>
      </c>
      <c r="P67" s="53"/>
      <c r="Q67" s="54" t="str">
        <f t="shared" si="16"/>
        <v xml:space="preserve"> </v>
      </c>
      <c r="R67" s="55">
        <f t="shared" si="17"/>
        <v>0</v>
      </c>
      <c r="S67" s="56"/>
      <c r="T67" s="57" t="str">
        <f t="shared" si="18"/>
        <v xml:space="preserve"> </v>
      </c>
      <c r="U67" s="58">
        <f t="shared" si="19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>
      <c r="A68" s="39">
        <v>58</v>
      </c>
      <c r="B68" s="40">
        <f t="shared" si="9"/>
        <v>0</v>
      </c>
      <c r="C68" s="41"/>
      <c r="D68" s="42" t="s">
        <v>1</v>
      </c>
      <c r="E68" s="43" t="s">
        <v>1</v>
      </c>
      <c r="F68" s="43" t="s">
        <v>1</v>
      </c>
      <c r="G68" s="44"/>
      <c r="H68" s="45" t="str">
        <f t="shared" si="10"/>
        <v xml:space="preserve"> </v>
      </c>
      <c r="I68" s="46">
        <f t="shared" si="11"/>
        <v>0</v>
      </c>
      <c r="J68" s="47"/>
      <c r="K68" s="48" t="str">
        <f t="shared" si="12"/>
        <v xml:space="preserve"> </v>
      </c>
      <c r="L68" s="49">
        <f t="shared" si="13"/>
        <v>0</v>
      </c>
      <c r="M68" s="50"/>
      <c r="N68" s="51" t="str">
        <f t="shared" si="14"/>
        <v xml:space="preserve"> </v>
      </c>
      <c r="O68" s="52">
        <f t="shared" si="15"/>
        <v>0</v>
      </c>
      <c r="P68" s="53"/>
      <c r="Q68" s="54" t="str">
        <f t="shared" si="16"/>
        <v xml:space="preserve"> </v>
      </c>
      <c r="R68" s="55">
        <f t="shared" si="17"/>
        <v>0</v>
      </c>
      <c r="S68" s="56"/>
      <c r="T68" s="57" t="str">
        <f t="shared" si="18"/>
        <v xml:space="preserve"> </v>
      </c>
      <c r="U68" s="58">
        <f t="shared" si="19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>
      <c r="A69" s="39">
        <v>59</v>
      </c>
      <c r="B69" s="40">
        <f t="shared" si="9"/>
        <v>0</v>
      </c>
      <c r="C69" s="41"/>
      <c r="D69" s="42" t="s">
        <v>1</v>
      </c>
      <c r="E69" s="43" t="s">
        <v>1</v>
      </c>
      <c r="F69" s="43" t="s">
        <v>1</v>
      </c>
      <c r="G69" s="44"/>
      <c r="H69" s="45" t="str">
        <f t="shared" si="10"/>
        <v xml:space="preserve"> </v>
      </c>
      <c r="I69" s="46">
        <f t="shared" si="11"/>
        <v>0</v>
      </c>
      <c r="J69" s="47"/>
      <c r="K69" s="48" t="str">
        <f t="shared" si="12"/>
        <v xml:space="preserve"> </v>
      </c>
      <c r="L69" s="49">
        <f t="shared" si="13"/>
        <v>0</v>
      </c>
      <c r="M69" s="50"/>
      <c r="N69" s="51" t="str">
        <f t="shared" si="14"/>
        <v xml:space="preserve"> </v>
      </c>
      <c r="O69" s="52">
        <f t="shared" si="15"/>
        <v>0</v>
      </c>
      <c r="P69" s="53"/>
      <c r="Q69" s="54" t="str">
        <f t="shared" si="16"/>
        <v xml:space="preserve"> </v>
      </c>
      <c r="R69" s="55">
        <f t="shared" si="17"/>
        <v>0</v>
      </c>
      <c r="S69" s="56"/>
      <c r="T69" s="57" t="str">
        <f t="shared" si="18"/>
        <v xml:space="preserve"> </v>
      </c>
      <c r="U69" s="58">
        <f t="shared" si="19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>
      <c r="A70" s="39">
        <v>60</v>
      </c>
      <c r="B70" s="40">
        <f t="shared" si="9"/>
        <v>0</v>
      </c>
      <c r="C70" s="41"/>
      <c r="D70" s="42" t="s">
        <v>1</v>
      </c>
      <c r="E70" s="43" t="s">
        <v>1</v>
      </c>
      <c r="F70" s="43" t="s">
        <v>1</v>
      </c>
      <c r="G70" s="44"/>
      <c r="H70" s="45" t="str">
        <f t="shared" si="10"/>
        <v xml:space="preserve"> </v>
      </c>
      <c r="I70" s="46">
        <f t="shared" si="11"/>
        <v>0</v>
      </c>
      <c r="J70" s="47"/>
      <c r="K70" s="48" t="str">
        <f t="shared" si="12"/>
        <v xml:space="preserve"> </v>
      </c>
      <c r="L70" s="49">
        <f t="shared" si="13"/>
        <v>0</v>
      </c>
      <c r="M70" s="50"/>
      <c r="N70" s="51" t="str">
        <f t="shared" si="14"/>
        <v xml:space="preserve"> </v>
      </c>
      <c r="O70" s="52">
        <f t="shared" si="15"/>
        <v>0</v>
      </c>
      <c r="P70" s="53"/>
      <c r="Q70" s="54" t="str">
        <f t="shared" si="16"/>
        <v xml:space="preserve"> </v>
      </c>
      <c r="R70" s="55">
        <f t="shared" si="17"/>
        <v>0</v>
      </c>
      <c r="S70" s="56"/>
      <c r="T70" s="57" t="str">
        <f t="shared" si="18"/>
        <v xml:space="preserve"> </v>
      </c>
      <c r="U70" s="58">
        <f t="shared" si="19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>
      <c r="A71" s="39">
        <v>61</v>
      </c>
      <c r="B71" s="40">
        <f t="shared" si="9"/>
        <v>0</v>
      </c>
      <c r="C71" s="41"/>
      <c r="D71" s="42" t="s">
        <v>1</v>
      </c>
      <c r="E71" s="43" t="s">
        <v>1</v>
      </c>
      <c r="F71" s="43" t="s">
        <v>1</v>
      </c>
      <c r="G71" s="44"/>
      <c r="H71" s="45" t="str">
        <f t="shared" si="10"/>
        <v xml:space="preserve"> </v>
      </c>
      <c r="I71" s="46">
        <f t="shared" si="11"/>
        <v>0</v>
      </c>
      <c r="J71" s="47"/>
      <c r="K71" s="48" t="str">
        <f t="shared" si="12"/>
        <v xml:space="preserve"> </v>
      </c>
      <c r="L71" s="49">
        <f t="shared" si="13"/>
        <v>0</v>
      </c>
      <c r="M71" s="50"/>
      <c r="N71" s="51" t="str">
        <f t="shared" si="14"/>
        <v xml:space="preserve"> </v>
      </c>
      <c r="O71" s="52">
        <f t="shared" si="15"/>
        <v>0</v>
      </c>
      <c r="P71" s="53"/>
      <c r="Q71" s="54" t="str">
        <f t="shared" si="16"/>
        <v xml:space="preserve"> </v>
      </c>
      <c r="R71" s="55">
        <f t="shared" si="17"/>
        <v>0</v>
      </c>
      <c r="S71" s="56"/>
      <c r="T71" s="57" t="str">
        <f t="shared" si="18"/>
        <v xml:space="preserve"> </v>
      </c>
      <c r="U71" s="58">
        <f t="shared" si="19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>
      <c r="A72" s="39">
        <v>62</v>
      </c>
      <c r="B72" s="40">
        <f t="shared" si="9"/>
        <v>0</v>
      </c>
      <c r="C72" s="41"/>
      <c r="D72" s="42" t="s">
        <v>1</v>
      </c>
      <c r="E72" s="43" t="s">
        <v>1</v>
      </c>
      <c r="F72" s="43" t="s">
        <v>1</v>
      </c>
      <c r="G72" s="44"/>
      <c r="H72" s="45" t="str">
        <f t="shared" si="10"/>
        <v xml:space="preserve"> </v>
      </c>
      <c r="I72" s="46">
        <f t="shared" si="11"/>
        <v>0</v>
      </c>
      <c r="J72" s="47"/>
      <c r="K72" s="48" t="str">
        <f t="shared" si="12"/>
        <v xml:space="preserve"> </v>
      </c>
      <c r="L72" s="49">
        <f t="shared" si="13"/>
        <v>0</v>
      </c>
      <c r="M72" s="50"/>
      <c r="N72" s="51" t="str">
        <f t="shared" si="14"/>
        <v xml:space="preserve"> </v>
      </c>
      <c r="O72" s="52">
        <f t="shared" si="15"/>
        <v>0</v>
      </c>
      <c r="P72" s="53"/>
      <c r="Q72" s="54" t="str">
        <f t="shared" si="16"/>
        <v xml:space="preserve"> </v>
      </c>
      <c r="R72" s="55">
        <f t="shared" si="17"/>
        <v>0</v>
      </c>
      <c r="S72" s="56"/>
      <c r="T72" s="57" t="str">
        <f t="shared" si="18"/>
        <v xml:space="preserve"> </v>
      </c>
      <c r="U72" s="58">
        <f t="shared" si="19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>
      <c r="A73" s="39">
        <v>63</v>
      </c>
      <c r="B73" s="40">
        <f t="shared" si="9"/>
        <v>0</v>
      </c>
      <c r="C73" s="41"/>
      <c r="D73" s="42" t="s">
        <v>1</v>
      </c>
      <c r="E73" s="43" t="s">
        <v>1</v>
      </c>
      <c r="F73" s="43" t="s">
        <v>1</v>
      </c>
      <c r="G73" s="44"/>
      <c r="H73" s="45" t="str">
        <f t="shared" si="10"/>
        <v xml:space="preserve"> </v>
      </c>
      <c r="I73" s="46">
        <f t="shared" si="11"/>
        <v>0</v>
      </c>
      <c r="J73" s="47"/>
      <c r="K73" s="48" t="str">
        <f t="shared" si="12"/>
        <v xml:space="preserve"> </v>
      </c>
      <c r="L73" s="49">
        <f t="shared" si="13"/>
        <v>0</v>
      </c>
      <c r="M73" s="50"/>
      <c r="N73" s="51" t="str">
        <f t="shared" si="14"/>
        <v xml:space="preserve"> </v>
      </c>
      <c r="O73" s="52">
        <f t="shared" si="15"/>
        <v>0</v>
      </c>
      <c r="P73" s="53"/>
      <c r="Q73" s="54" t="str">
        <f t="shared" si="16"/>
        <v xml:space="preserve"> </v>
      </c>
      <c r="R73" s="55">
        <f t="shared" si="17"/>
        <v>0</v>
      </c>
      <c r="S73" s="56"/>
      <c r="T73" s="57" t="str">
        <f t="shared" si="18"/>
        <v xml:space="preserve"> </v>
      </c>
      <c r="U73" s="58">
        <f t="shared" si="19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>
      <c r="A74" s="39">
        <v>64</v>
      </c>
      <c r="B74" s="40">
        <f t="shared" si="9"/>
        <v>0</v>
      </c>
      <c r="C74" s="41"/>
      <c r="D74" s="42" t="s">
        <v>1</v>
      </c>
      <c r="E74" s="43" t="s">
        <v>1</v>
      </c>
      <c r="F74" s="43" t="s">
        <v>1</v>
      </c>
      <c r="G74" s="44"/>
      <c r="H74" s="45" t="str">
        <f t="shared" si="10"/>
        <v xml:space="preserve"> </v>
      </c>
      <c r="I74" s="46">
        <f t="shared" si="11"/>
        <v>0</v>
      </c>
      <c r="J74" s="47"/>
      <c r="K74" s="48" t="str">
        <f t="shared" si="12"/>
        <v xml:space="preserve"> </v>
      </c>
      <c r="L74" s="49">
        <f t="shared" si="13"/>
        <v>0</v>
      </c>
      <c r="M74" s="50"/>
      <c r="N74" s="51" t="str">
        <f t="shared" si="14"/>
        <v xml:space="preserve"> </v>
      </c>
      <c r="O74" s="52">
        <f t="shared" si="15"/>
        <v>0</v>
      </c>
      <c r="P74" s="53"/>
      <c r="Q74" s="54" t="str">
        <f t="shared" si="16"/>
        <v xml:space="preserve"> </v>
      </c>
      <c r="R74" s="55">
        <f t="shared" si="17"/>
        <v>0</v>
      </c>
      <c r="S74" s="56"/>
      <c r="T74" s="57" t="str">
        <f t="shared" si="18"/>
        <v xml:space="preserve"> </v>
      </c>
      <c r="U74" s="58">
        <f t="shared" si="19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>
      <c r="A75" s="39">
        <v>65</v>
      </c>
      <c r="B75" s="40">
        <f t="shared" si="9"/>
        <v>0</v>
      </c>
      <c r="C75" s="41"/>
      <c r="D75" s="42" t="s">
        <v>1</v>
      </c>
      <c r="E75" s="43" t="s">
        <v>1</v>
      </c>
      <c r="F75" s="43" t="s">
        <v>1</v>
      </c>
      <c r="G75" s="44"/>
      <c r="H75" s="45" t="str">
        <f t="shared" ref="H75:H91" si="20">IF(SUMIF(AG$11:AG$100,$C75,AF$11:AF$100)=0," ",SUMIF(AG$11:AG$100,$C75,AF$11:AF$100))</f>
        <v xml:space="preserve"> </v>
      </c>
      <c r="I75" s="46">
        <f t="shared" si="11"/>
        <v>0</v>
      </c>
      <c r="J75" s="47"/>
      <c r="K75" s="48" t="str">
        <f t="shared" ref="K75:K91" si="21">IF(SUMIF(AJ$11:AJ$100,$C75,AI$11:AI$100)=0," ",SUMIF(AJ$11:AJ$100,$C75,AI$11:AI$100))</f>
        <v xml:space="preserve"> </v>
      </c>
      <c r="L75" s="49">
        <f t="shared" si="13"/>
        <v>0</v>
      </c>
      <c r="M75" s="50"/>
      <c r="N75" s="51" t="str">
        <f t="shared" ref="N75:N91" si="22">IF(SUMIF(AM$11:AM$100,$C75,AL$11:AL$100)=0," ",SUMIF(AM$11:AM$100,$C75,AL$11:AL$100))</f>
        <v xml:space="preserve"> </v>
      </c>
      <c r="O75" s="52">
        <f t="shared" si="15"/>
        <v>0</v>
      </c>
      <c r="P75" s="53"/>
      <c r="Q75" s="54" t="str">
        <f t="shared" ref="Q75:Q91" si="23">IF(SUMIF(AP$11:AP$100,$C75,AO$11:AO$100)=0," ",SUMIF(AP$11:AP$100,$C75,AO$11:AO$100))</f>
        <v xml:space="preserve"> </v>
      </c>
      <c r="R75" s="55">
        <f t="shared" si="17"/>
        <v>0</v>
      </c>
      <c r="S75" s="56"/>
      <c r="T75" s="57" t="str">
        <f t="shared" ref="T75:T91" si="24">IF(SUMIF(AS$11:AS$100,$C75,AR$11:AR$100)=0," ",SUMIF(AS$11:AS$100,$C75,AR$11:AR$100))</f>
        <v xml:space="preserve"> </v>
      </c>
      <c r="U75" s="58">
        <f t="shared" si="19"/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>
      <c r="A76" s="39">
        <v>66</v>
      </c>
      <c r="B76" s="40">
        <f t="shared" ref="B76:B90" si="25">I76+L76+O76+R76+U76</f>
        <v>0</v>
      </c>
      <c r="C76" s="41"/>
      <c r="D76" s="42" t="s">
        <v>1</v>
      </c>
      <c r="E76" s="43" t="s">
        <v>1</v>
      </c>
      <c r="F76" s="43" t="s">
        <v>1</v>
      </c>
      <c r="G76" s="44"/>
      <c r="H76" s="45" t="str">
        <f t="shared" si="20"/>
        <v xml:space="preserve"> </v>
      </c>
      <c r="I76" s="46">
        <f t="shared" ref="I76:I90" si="26">IF(H76=" ",0,IF(H76=1,30,IF(H76=2,28,IF(H76=3,26,IF(H76=4,24,IF(H76=5,22,IF(AND(H76&gt;5,H76&lt;25),26-H76,2)))))))</f>
        <v>0</v>
      </c>
      <c r="J76" s="47"/>
      <c r="K76" s="48" t="str">
        <f t="shared" si="21"/>
        <v xml:space="preserve"> </v>
      </c>
      <c r="L76" s="49">
        <f t="shared" ref="L76:L90" si="27">IF(K76=" ",0,IF(K76=1,30,IF(K76=2,28,IF(K76=3,26,IF(K76=4,24,IF(K76=5,22,IF(AND(K76&gt;5,K76&lt;25),26-K76,2)))))))</f>
        <v>0</v>
      </c>
      <c r="M76" s="50"/>
      <c r="N76" s="51" t="str">
        <f t="shared" si="22"/>
        <v xml:space="preserve"> </v>
      </c>
      <c r="O76" s="52">
        <f t="shared" ref="O76:O90" si="28">IF(N76=" ",0,IF(N76=1,30,IF(N76=2,28,IF(N76=3,26,IF(N76=4,24,IF(N76=5,22,IF(AND(N76&gt;5,N76&lt;25),26-N76,2)))))))</f>
        <v>0</v>
      </c>
      <c r="P76" s="53"/>
      <c r="Q76" s="54" t="str">
        <f t="shared" si="23"/>
        <v xml:space="preserve"> </v>
      </c>
      <c r="R76" s="55">
        <f t="shared" ref="R76:R90" si="29">IF(Q76=" ",0,IF(Q76=1,30,IF(Q76=2,28,IF(Q76=3,26,IF(Q76=4,24,IF(Q76=5,22,IF(AND(Q76&gt;5,Q76&lt;25),26-Q76,2)))))))</f>
        <v>0</v>
      </c>
      <c r="S76" s="56"/>
      <c r="T76" s="57" t="str">
        <f t="shared" si="24"/>
        <v xml:space="preserve"> </v>
      </c>
      <c r="U76" s="58">
        <f t="shared" ref="U76:U90" si="30">IF(T76=" ",0,IF(T76=1,30,IF(T76=2,28,IF(T76=3,26,IF(T76=4,24,IF(T76=5,22,IF(AND(T76&gt;5,T76&lt;25),26-T76,2)))))))</f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>
      <c r="A77" s="39">
        <v>67</v>
      </c>
      <c r="B77" s="40">
        <f t="shared" si="25"/>
        <v>0</v>
      </c>
      <c r="C77" s="41"/>
      <c r="D77" s="42" t="s">
        <v>1</v>
      </c>
      <c r="E77" s="43" t="s">
        <v>1</v>
      </c>
      <c r="F77" s="43" t="s">
        <v>1</v>
      </c>
      <c r="G77" s="44"/>
      <c r="H77" s="45" t="str">
        <f t="shared" si="20"/>
        <v xml:space="preserve"> </v>
      </c>
      <c r="I77" s="46">
        <f t="shared" si="26"/>
        <v>0</v>
      </c>
      <c r="J77" s="47"/>
      <c r="K77" s="48" t="str">
        <f t="shared" si="21"/>
        <v xml:space="preserve"> </v>
      </c>
      <c r="L77" s="49">
        <f t="shared" si="27"/>
        <v>0</v>
      </c>
      <c r="M77" s="50"/>
      <c r="N77" s="51" t="str">
        <f t="shared" si="22"/>
        <v xml:space="preserve"> </v>
      </c>
      <c r="O77" s="52">
        <f t="shared" si="28"/>
        <v>0</v>
      </c>
      <c r="P77" s="53"/>
      <c r="Q77" s="54" t="str">
        <f t="shared" si="23"/>
        <v xml:space="preserve"> </v>
      </c>
      <c r="R77" s="55">
        <f t="shared" si="29"/>
        <v>0</v>
      </c>
      <c r="S77" s="56"/>
      <c r="T77" s="57" t="str">
        <f t="shared" si="24"/>
        <v xml:space="preserve"> </v>
      </c>
      <c r="U77" s="58">
        <f t="shared" si="30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>
      <c r="A78" s="39">
        <v>68</v>
      </c>
      <c r="B78" s="40">
        <f t="shared" si="25"/>
        <v>0</v>
      </c>
      <c r="C78" s="41"/>
      <c r="D78" s="42" t="s">
        <v>1</v>
      </c>
      <c r="E78" s="43" t="s">
        <v>1</v>
      </c>
      <c r="F78" s="43" t="s">
        <v>1</v>
      </c>
      <c r="G78" s="44"/>
      <c r="H78" s="45" t="str">
        <f t="shared" si="20"/>
        <v xml:space="preserve"> </v>
      </c>
      <c r="I78" s="46">
        <f t="shared" si="26"/>
        <v>0</v>
      </c>
      <c r="J78" s="47"/>
      <c r="K78" s="48" t="str">
        <f t="shared" si="21"/>
        <v xml:space="preserve"> </v>
      </c>
      <c r="L78" s="49">
        <f t="shared" si="27"/>
        <v>0</v>
      </c>
      <c r="M78" s="50"/>
      <c r="N78" s="51" t="str">
        <f t="shared" si="22"/>
        <v xml:space="preserve"> </v>
      </c>
      <c r="O78" s="52">
        <f t="shared" si="28"/>
        <v>0</v>
      </c>
      <c r="P78" s="53"/>
      <c r="Q78" s="54" t="str">
        <f t="shared" si="23"/>
        <v xml:space="preserve"> </v>
      </c>
      <c r="R78" s="55">
        <f t="shared" si="29"/>
        <v>0</v>
      </c>
      <c r="S78" s="56"/>
      <c r="T78" s="57" t="str">
        <f t="shared" si="24"/>
        <v xml:space="preserve"> </v>
      </c>
      <c r="U78" s="58">
        <f t="shared" si="30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>
      <c r="A79" s="39">
        <v>69</v>
      </c>
      <c r="B79" s="40">
        <f t="shared" si="25"/>
        <v>0</v>
      </c>
      <c r="C79" s="41"/>
      <c r="D79" s="42" t="s">
        <v>1</v>
      </c>
      <c r="E79" s="43" t="s">
        <v>1</v>
      </c>
      <c r="F79" s="43" t="s">
        <v>1</v>
      </c>
      <c r="G79" s="44"/>
      <c r="H79" s="45" t="str">
        <f t="shared" si="20"/>
        <v xml:space="preserve"> </v>
      </c>
      <c r="I79" s="46">
        <f t="shared" si="26"/>
        <v>0</v>
      </c>
      <c r="J79" s="47"/>
      <c r="K79" s="48" t="str">
        <f t="shared" si="21"/>
        <v xml:space="preserve"> </v>
      </c>
      <c r="L79" s="49">
        <f t="shared" si="27"/>
        <v>0</v>
      </c>
      <c r="M79" s="50"/>
      <c r="N79" s="51" t="str">
        <f t="shared" si="22"/>
        <v xml:space="preserve"> </v>
      </c>
      <c r="O79" s="52">
        <f t="shared" si="28"/>
        <v>0</v>
      </c>
      <c r="P79" s="53"/>
      <c r="Q79" s="54" t="str">
        <f t="shared" si="23"/>
        <v xml:space="preserve"> </v>
      </c>
      <c r="R79" s="55">
        <f t="shared" si="29"/>
        <v>0</v>
      </c>
      <c r="S79" s="56"/>
      <c r="T79" s="57" t="str">
        <f t="shared" si="24"/>
        <v xml:space="preserve"> </v>
      </c>
      <c r="U79" s="58">
        <f t="shared" si="30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>
      <c r="A80" s="39">
        <v>70</v>
      </c>
      <c r="B80" s="40">
        <f t="shared" si="25"/>
        <v>0</v>
      </c>
      <c r="C80" s="41"/>
      <c r="D80" s="42" t="s">
        <v>1</v>
      </c>
      <c r="E80" s="43" t="s">
        <v>1</v>
      </c>
      <c r="F80" s="43" t="s">
        <v>1</v>
      </c>
      <c r="G80" s="44"/>
      <c r="H80" s="45" t="str">
        <f t="shared" si="20"/>
        <v xml:space="preserve"> </v>
      </c>
      <c r="I80" s="46">
        <f t="shared" si="26"/>
        <v>0</v>
      </c>
      <c r="J80" s="47"/>
      <c r="K80" s="48" t="str">
        <f t="shared" si="21"/>
        <v xml:space="preserve"> </v>
      </c>
      <c r="L80" s="49">
        <f t="shared" si="27"/>
        <v>0</v>
      </c>
      <c r="M80" s="50"/>
      <c r="N80" s="51" t="str">
        <f t="shared" si="22"/>
        <v xml:space="preserve"> </v>
      </c>
      <c r="O80" s="52">
        <f t="shared" si="28"/>
        <v>0</v>
      </c>
      <c r="P80" s="53"/>
      <c r="Q80" s="54" t="str">
        <f t="shared" si="23"/>
        <v xml:space="preserve"> </v>
      </c>
      <c r="R80" s="55">
        <f t="shared" si="29"/>
        <v>0</v>
      </c>
      <c r="S80" s="56"/>
      <c r="T80" s="57" t="str">
        <f t="shared" si="24"/>
        <v xml:space="preserve"> </v>
      </c>
      <c r="U80" s="58">
        <f t="shared" si="30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>
      <c r="A81" s="39">
        <v>71</v>
      </c>
      <c r="B81" s="40">
        <f t="shared" si="25"/>
        <v>0</v>
      </c>
      <c r="C81" s="41"/>
      <c r="D81" s="42" t="s">
        <v>1</v>
      </c>
      <c r="E81" s="43" t="s">
        <v>1</v>
      </c>
      <c r="F81" s="43" t="s">
        <v>1</v>
      </c>
      <c r="G81" s="44"/>
      <c r="H81" s="45" t="str">
        <f t="shared" si="20"/>
        <v xml:space="preserve"> </v>
      </c>
      <c r="I81" s="46">
        <f t="shared" si="26"/>
        <v>0</v>
      </c>
      <c r="J81" s="47"/>
      <c r="K81" s="48" t="str">
        <f t="shared" si="21"/>
        <v xml:space="preserve"> </v>
      </c>
      <c r="L81" s="49">
        <f t="shared" si="27"/>
        <v>0</v>
      </c>
      <c r="M81" s="50"/>
      <c r="N81" s="51" t="str">
        <f t="shared" si="22"/>
        <v xml:space="preserve"> </v>
      </c>
      <c r="O81" s="52">
        <f t="shared" si="28"/>
        <v>0</v>
      </c>
      <c r="P81" s="53"/>
      <c r="Q81" s="54" t="str">
        <f t="shared" si="23"/>
        <v xml:space="preserve"> </v>
      </c>
      <c r="R81" s="55">
        <f t="shared" si="29"/>
        <v>0</v>
      </c>
      <c r="S81" s="56"/>
      <c r="T81" s="57" t="str">
        <f t="shared" si="24"/>
        <v xml:space="preserve"> </v>
      </c>
      <c r="U81" s="58">
        <f t="shared" si="30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>
      <c r="A82" s="39">
        <v>72</v>
      </c>
      <c r="B82" s="40">
        <f t="shared" si="25"/>
        <v>0</v>
      </c>
      <c r="C82" s="41"/>
      <c r="D82" s="42" t="s">
        <v>1</v>
      </c>
      <c r="E82" s="43" t="s">
        <v>1</v>
      </c>
      <c r="F82" s="43" t="s">
        <v>1</v>
      </c>
      <c r="G82" s="44"/>
      <c r="H82" s="45" t="str">
        <f t="shared" si="20"/>
        <v xml:space="preserve"> </v>
      </c>
      <c r="I82" s="46">
        <f t="shared" si="26"/>
        <v>0</v>
      </c>
      <c r="J82" s="47"/>
      <c r="K82" s="48" t="str">
        <f t="shared" si="21"/>
        <v xml:space="preserve"> </v>
      </c>
      <c r="L82" s="49">
        <f t="shared" si="27"/>
        <v>0</v>
      </c>
      <c r="M82" s="50"/>
      <c r="N82" s="51" t="str">
        <f t="shared" si="22"/>
        <v xml:space="preserve"> </v>
      </c>
      <c r="O82" s="52">
        <f t="shared" si="28"/>
        <v>0</v>
      </c>
      <c r="P82" s="53"/>
      <c r="Q82" s="54" t="str">
        <f t="shared" si="23"/>
        <v xml:space="preserve"> </v>
      </c>
      <c r="R82" s="55">
        <f t="shared" si="29"/>
        <v>0</v>
      </c>
      <c r="S82" s="56"/>
      <c r="T82" s="57" t="str">
        <f t="shared" si="24"/>
        <v xml:space="preserve"> </v>
      </c>
      <c r="U82" s="58">
        <f t="shared" si="30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>
      <c r="A83" s="39">
        <v>73</v>
      </c>
      <c r="B83" s="40">
        <f t="shared" si="25"/>
        <v>0</v>
      </c>
      <c r="C83" s="41"/>
      <c r="D83" s="42" t="s">
        <v>1</v>
      </c>
      <c r="E83" s="43" t="s">
        <v>1</v>
      </c>
      <c r="F83" s="43" t="s">
        <v>1</v>
      </c>
      <c r="G83" s="44"/>
      <c r="H83" s="45" t="str">
        <f t="shared" si="20"/>
        <v xml:space="preserve"> </v>
      </c>
      <c r="I83" s="46">
        <f t="shared" si="26"/>
        <v>0</v>
      </c>
      <c r="J83" s="47"/>
      <c r="K83" s="48" t="str">
        <f t="shared" si="21"/>
        <v xml:space="preserve"> </v>
      </c>
      <c r="L83" s="49">
        <f t="shared" si="27"/>
        <v>0</v>
      </c>
      <c r="M83" s="50"/>
      <c r="N83" s="51" t="str">
        <f t="shared" si="22"/>
        <v xml:space="preserve"> </v>
      </c>
      <c r="O83" s="52">
        <f t="shared" si="28"/>
        <v>0</v>
      </c>
      <c r="P83" s="53"/>
      <c r="Q83" s="54" t="str">
        <f t="shared" si="23"/>
        <v xml:space="preserve"> </v>
      </c>
      <c r="R83" s="55">
        <f t="shared" si="29"/>
        <v>0</v>
      </c>
      <c r="S83" s="56"/>
      <c r="T83" s="57" t="str">
        <f t="shared" si="24"/>
        <v xml:space="preserve"> </v>
      </c>
      <c r="U83" s="58">
        <f t="shared" si="30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>
      <c r="A84" s="39">
        <v>74</v>
      </c>
      <c r="B84" s="40">
        <f t="shared" si="25"/>
        <v>0</v>
      </c>
      <c r="C84" s="41"/>
      <c r="D84" s="42" t="s">
        <v>1</v>
      </c>
      <c r="E84" s="43" t="s">
        <v>1</v>
      </c>
      <c r="F84" s="43" t="s">
        <v>1</v>
      </c>
      <c r="G84" s="44"/>
      <c r="H84" s="45" t="str">
        <f t="shared" si="20"/>
        <v xml:space="preserve"> </v>
      </c>
      <c r="I84" s="46">
        <f t="shared" si="26"/>
        <v>0</v>
      </c>
      <c r="J84" s="47"/>
      <c r="K84" s="48" t="str">
        <f t="shared" si="21"/>
        <v xml:space="preserve"> </v>
      </c>
      <c r="L84" s="49">
        <f t="shared" si="27"/>
        <v>0</v>
      </c>
      <c r="M84" s="50"/>
      <c r="N84" s="51" t="str">
        <f t="shared" si="22"/>
        <v xml:space="preserve"> </v>
      </c>
      <c r="O84" s="52">
        <f t="shared" si="28"/>
        <v>0</v>
      </c>
      <c r="P84" s="53"/>
      <c r="Q84" s="54" t="str">
        <f t="shared" si="23"/>
        <v xml:space="preserve"> </v>
      </c>
      <c r="R84" s="55">
        <f t="shared" si="29"/>
        <v>0</v>
      </c>
      <c r="S84" s="56"/>
      <c r="T84" s="57" t="str">
        <f t="shared" si="24"/>
        <v xml:space="preserve"> </v>
      </c>
      <c r="U84" s="58">
        <f t="shared" si="30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>
      <c r="A85" s="39">
        <v>75</v>
      </c>
      <c r="B85" s="40">
        <f t="shared" si="25"/>
        <v>0</v>
      </c>
      <c r="C85" s="41"/>
      <c r="D85" s="42" t="s">
        <v>1</v>
      </c>
      <c r="E85" s="43" t="s">
        <v>1</v>
      </c>
      <c r="F85" s="43" t="s">
        <v>1</v>
      </c>
      <c r="G85" s="44"/>
      <c r="H85" s="45" t="str">
        <f t="shared" si="20"/>
        <v xml:space="preserve"> </v>
      </c>
      <c r="I85" s="46">
        <f t="shared" si="26"/>
        <v>0</v>
      </c>
      <c r="J85" s="47"/>
      <c r="K85" s="48" t="str">
        <f t="shared" si="21"/>
        <v xml:space="preserve"> </v>
      </c>
      <c r="L85" s="49">
        <f t="shared" si="27"/>
        <v>0</v>
      </c>
      <c r="M85" s="50"/>
      <c r="N85" s="51" t="str">
        <f t="shared" si="22"/>
        <v xml:space="preserve"> </v>
      </c>
      <c r="O85" s="52">
        <f t="shared" si="28"/>
        <v>0</v>
      </c>
      <c r="P85" s="53"/>
      <c r="Q85" s="54" t="str">
        <f t="shared" si="23"/>
        <v xml:space="preserve"> </v>
      </c>
      <c r="R85" s="55">
        <f t="shared" si="29"/>
        <v>0</v>
      </c>
      <c r="S85" s="56"/>
      <c r="T85" s="57" t="str">
        <f t="shared" si="24"/>
        <v xml:space="preserve"> </v>
      </c>
      <c r="U85" s="58">
        <f t="shared" si="30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>
      <c r="A86" s="39">
        <v>76</v>
      </c>
      <c r="B86" s="40">
        <f t="shared" si="25"/>
        <v>0</v>
      </c>
      <c r="C86" s="41"/>
      <c r="D86" s="42" t="s">
        <v>1</v>
      </c>
      <c r="E86" s="43" t="s">
        <v>1</v>
      </c>
      <c r="F86" s="43" t="s">
        <v>1</v>
      </c>
      <c r="G86" s="44"/>
      <c r="H86" s="45" t="str">
        <f t="shared" si="20"/>
        <v xml:space="preserve"> </v>
      </c>
      <c r="I86" s="46">
        <f t="shared" si="26"/>
        <v>0</v>
      </c>
      <c r="J86" s="47"/>
      <c r="K86" s="48" t="str">
        <f t="shared" si="21"/>
        <v xml:space="preserve"> </v>
      </c>
      <c r="L86" s="49">
        <f t="shared" si="27"/>
        <v>0</v>
      </c>
      <c r="M86" s="50"/>
      <c r="N86" s="51" t="str">
        <f t="shared" si="22"/>
        <v xml:space="preserve"> </v>
      </c>
      <c r="O86" s="52">
        <f t="shared" si="28"/>
        <v>0</v>
      </c>
      <c r="P86" s="53"/>
      <c r="Q86" s="54" t="str">
        <f t="shared" si="23"/>
        <v xml:space="preserve"> </v>
      </c>
      <c r="R86" s="55">
        <f t="shared" si="29"/>
        <v>0</v>
      </c>
      <c r="S86" s="56"/>
      <c r="T86" s="57" t="str">
        <f t="shared" si="24"/>
        <v xml:space="preserve"> </v>
      </c>
      <c r="U86" s="58">
        <f t="shared" si="30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>
      <c r="A87" s="39">
        <v>77</v>
      </c>
      <c r="B87" s="40">
        <f t="shared" si="25"/>
        <v>0</v>
      </c>
      <c r="C87" s="41"/>
      <c r="D87" s="42" t="s">
        <v>1</v>
      </c>
      <c r="E87" s="43" t="s">
        <v>1</v>
      </c>
      <c r="F87" s="43" t="s">
        <v>1</v>
      </c>
      <c r="G87" s="44"/>
      <c r="H87" s="45" t="str">
        <f t="shared" si="20"/>
        <v xml:space="preserve"> </v>
      </c>
      <c r="I87" s="46">
        <f t="shared" si="26"/>
        <v>0</v>
      </c>
      <c r="J87" s="47"/>
      <c r="K87" s="48" t="str">
        <f t="shared" si="21"/>
        <v xml:space="preserve"> </v>
      </c>
      <c r="L87" s="49">
        <f t="shared" si="27"/>
        <v>0</v>
      </c>
      <c r="M87" s="50"/>
      <c r="N87" s="51" t="str">
        <f t="shared" si="22"/>
        <v xml:space="preserve"> </v>
      </c>
      <c r="O87" s="52">
        <f t="shared" si="28"/>
        <v>0</v>
      </c>
      <c r="P87" s="53"/>
      <c r="Q87" s="54" t="str">
        <f t="shared" si="23"/>
        <v xml:space="preserve"> </v>
      </c>
      <c r="R87" s="55">
        <f t="shared" si="29"/>
        <v>0</v>
      </c>
      <c r="S87" s="56"/>
      <c r="T87" s="57" t="str">
        <f t="shared" si="24"/>
        <v xml:space="preserve"> </v>
      </c>
      <c r="U87" s="58">
        <f t="shared" si="30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>
      <c r="A88" s="39">
        <v>78</v>
      </c>
      <c r="B88" s="40">
        <f t="shared" si="25"/>
        <v>0</v>
      </c>
      <c r="C88" s="41"/>
      <c r="D88" s="42" t="s">
        <v>1</v>
      </c>
      <c r="E88" s="43" t="s">
        <v>1</v>
      </c>
      <c r="F88" s="43" t="s">
        <v>1</v>
      </c>
      <c r="G88" s="44"/>
      <c r="H88" s="45" t="str">
        <f t="shared" si="20"/>
        <v xml:space="preserve"> </v>
      </c>
      <c r="I88" s="46">
        <f t="shared" si="26"/>
        <v>0</v>
      </c>
      <c r="J88" s="47"/>
      <c r="K88" s="48" t="str">
        <f t="shared" si="21"/>
        <v xml:space="preserve"> </v>
      </c>
      <c r="L88" s="49">
        <f t="shared" si="27"/>
        <v>0</v>
      </c>
      <c r="M88" s="50"/>
      <c r="N88" s="51" t="str">
        <f t="shared" si="22"/>
        <v xml:space="preserve"> </v>
      </c>
      <c r="O88" s="52">
        <f t="shared" si="28"/>
        <v>0</v>
      </c>
      <c r="P88" s="53"/>
      <c r="Q88" s="54" t="str">
        <f t="shared" si="23"/>
        <v xml:space="preserve"> </v>
      </c>
      <c r="R88" s="55">
        <f t="shared" si="29"/>
        <v>0</v>
      </c>
      <c r="S88" s="56"/>
      <c r="T88" s="57" t="str">
        <f t="shared" si="24"/>
        <v xml:space="preserve"> </v>
      </c>
      <c r="U88" s="58">
        <f t="shared" si="30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>
      <c r="A89" s="39">
        <v>79</v>
      </c>
      <c r="B89" s="40">
        <f t="shared" si="25"/>
        <v>0</v>
      </c>
      <c r="C89" s="41"/>
      <c r="D89" s="42" t="s">
        <v>1</v>
      </c>
      <c r="E89" s="43" t="s">
        <v>1</v>
      </c>
      <c r="F89" s="43" t="s">
        <v>1</v>
      </c>
      <c r="G89" s="44"/>
      <c r="H89" s="45" t="str">
        <f t="shared" si="20"/>
        <v xml:space="preserve"> </v>
      </c>
      <c r="I89" s="46">
        <f t="shared" si="26"/>
        <v>0</v>
      </c>
      <c r="J89" s="47"/>
      <c r="K89" s="48" t="str">
        <f t="shared" si="21"/>
        <v xml:space="preserve"> </v>
      </c>
      <c r="L89" s="49">
        <f t="shared" si="27"/>
        <v>0</v>
      </c>
      <c r="M89" s="50"/>
      <c r="N89" s="51" t="str">
        <f t="shared" si="22"/>
        <v xml:space="preserve"> </v>
      </c>
      <c r="O89" s="52">
        <f t="shared" si="28"/>
        <v>0</v>
      </c>
      <c r="P89" s="53"/>
      <c r="Q89" s="54" t="str">
        <f t="shared" si="23"/>
        <v xml:space="preserve"> </v>
      </c>
      <c r="R89" s="55">
        <f t="shared" si="29"/>
        <v>0</v>
      </c>
      <c r="S89" s="56"/>
      <c r="T89" s="57" t="str">
        <f t="shared" si="24"/>
        <v xml:space="preserve"> </v>
      </c>
      <c r="U89" s="58">
        <f t="shared" si="30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5"/>
        <v>0</v>
      </c>
      <c r="C90" s="65"/>
      <c r="D90" s="66"/>
      <c r="E90" s="67"/>
      <c r="F90" s="67"/>
      <c r="G90" s="68"/>
      <c r="H90" s="45" t="str">
        <f t="shared" si="20"/>
        <v xml:space="preserve"> </v>
      </c>
      <c r="I90" s="69">
        <f t="shared" si="26"/>
        <v>0</v>
      </c>
      <c r="J90" s="70"/>
      <c r="K90" s="71" t="str">
        <f t="shared" si="21"/>
        <v xml:space="preserve"> </v>
      </c>
      <c r="L90" s="72">
        <f t="shared" si="27"/>
        <v>0</v>
      </c>
      <c r="M90" s="73"/>
      <c r="N90" s="74" t="str">
        <f t="shared" si="22"/>
        <v xml:space="preserve"> </v>
      </c>
      <c r="O90" s="75">
        <f t="shared" si="28"/>
        <v>0</v>
      </c>
      <c r="P90" s="76"/>
      <c r="Q90" s="77" t="str">
        <f t="shared" si="23"/>
        <v xml:space="preserve"> </v>
      </c>
      <c r="R90" s="78">
        <f t="shared" si="29"/>
        <v>0</v>
      </c>
      <c r="S90" s="79"/>
      <c r="T90" s="80" t="str">
        <f t="shared" si="24"/>
        <v xml:space="preserve"> </v>
      </c>
      <c r="U90" s="81">
        <f t="shared" si="30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20"/>
        <v xml:space="preserve"> </v>
      </c>
      <c r="I91" s="88"/>
      <c r="K91" s="87" t="str">
        <f t="shared" si="21"/>
        <v xml:space="preserve"> </v>
      </c>
      <c r="L91" s="88"/>
      <c r="N91" s="87" t="str">
        <f t="shared" si="22"/>
        <v xml:space="preserve"> </v>
      </c>
      <c r="O91" s="88"/>
      <c r="Q91" s="87" t="str">
        <f t="shared" si="23"/>
        <v xml:space="preserve"> </v>
      </c>
      <c r="R91" s="88"/>
      <c r="T91" s="87" t="str">
        <f t="shared" si="24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>
      <c r="V99" s="38"/>
      <c r="W99" s="38"/>
      <c r="X99" s="38"/>
      <c r="Y99" s="91"/>
      <c r="Z99" s="91"/>
      <c r="AA99" s="91"/>
    </row>
    <row r="100" spans="1:51" ht="20.25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233" t="s">
        <v>4</v>
      </c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106</v>
      </c>
      <c r="E103" s="97" t="s">
        <v>69</v>
      </c>
      <c r="V103" s="38"/>
      <c r="W103" s="38"/>
      <c r="X103" s="38"/>
      <c r="Y103" s="91"/>
      <c r="Z103" s="91"/>
      <c r="AA103" s="91"/>
    </row>
    <row r="104" spans="1:51" ht="15">
      <c r="D104" s="96" t="s">
        <v>107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234" t="s">
        <v>13</v>
      </c>
      <c r="H106" s="234"/>
      <c r="I106" s="234"/>
      <c r="J106" s="235" t="s">
        <v>14</v>
      </c>
      <c r="K106" s="235"/>
      <c r="L106" s="235"/>
      <c r="M106" s="236" t="s">
        <v>15</v>
      </c>
      <c r="N106" s="236"/>
      <c r="O106" s="236"/>
      <c r="P106" s="237" t="s">
        <v>16</v>
      </c>
      <c r="Q106" s="237"/>
      <c r="R106" s="237"/>
      <c r="S106" s="238" t="s">
        <v>17</v>
      </c>
      <c r="T106" s="238"/>
      <c r="U106" s="238"/>
      <c r="V106" s="232"/>
      <c r="W106" s="232"/>
      <c r="X106" s="232"/>
      <c r="Y106" s="232"/>
      <c r="Z106" s="232"/>
      <c r="AA106" s="232"/>
      <c r="AB106" s="11"/>
      <c r="AC106" s="11"/>
      <c r="AD106" s="3"/>
    </row>
    <row r="107" spans="1:51">
      <c r="A107" s="11"/>
      <c r="B107" s="11"/>
      <c r="G107" s="222" t="s">
        <v>3</v>
      </c>
      <c r="H107" s="222"/>
      <c r="I107" s="222"/>
      <c r="J107" s="223" t="s">
        <v>5</v>
      </c>
      <c r="K107" s="223"/>
      <c r="L107" s="223"/>
      <c r="M107" s="243" t="s">
        <v>7</v>
      </c>
      <c r="N107" s="243"/>
      <c r="O107" s="243"/>
      <c r="P107" s="244" t="s">
        <v>10</v>
      </c>
      <c r="Q107" s="244"/>
      <c r="R107" s="244"/>
      <c r="S107" s="231" t="s">
        <v>11</v>
      </c>
      <c r="T107" s="231"/>
      <c r="U107" s="231"/>
      <c r="V107" s="232"/>
      <c r="W107" s="232"/>
      <c r="X107" s="232"/>
      <c r="Y107" s="232"/>
      <c r="Z107" s="232"/>
      <c r="AA107" s="232"/>
      <c r="AB107" s="11"/>
      <c r="AC107" s="11"/>
      <c r="AD107" s="3"/>
    </row>
    <row r="108" spans="1:51" ht="13.5" thickBot="1">
      <c r="A108" s="11"/>
      <c r="B108" s="11"/>
      <c r="G108" s="239">
        <v>43561</v>
      </c>
      <c r="H108" s="239"/>
      <c r="I108" s="239"/>
      <c r="J108" s="240">
        <v>43568</v>
      </c>
      <c r="K108" s="240"/>
      <c r="L108" s="240"/>
      <c r="M108" s="241">
        <v>43610</v>
      </c>
      <c r="N108" s="241"/>
      <c r="O108" s="241"/>
      <c r="P108" s="242">
        <v>43617</v>
      </c>
      <c r="Q108" s="242"/>
      <c r="R108" s="242"/>
      <c r="S108" s="245">
        <v>43631</v>
      </c>
      <c r="T108" s="245"/>
      <c r="U108" s="245"/>
      <c r="V108" s="221"/>
      <c r="W108" s="221"/>
      <c r="X108" s="221"/>
      <c r="Y108" s="221"/>
      <c r="Z108" s="221"/>
      <c r="AA108" s="221"/>
      <c r="AB108" s="11"/>
      <c r="AC108" s="11"/>
      <c r="AD108" s="3"/>
    </row>
    <row r="109" spans="1:51" ht="100.5" thickBot="1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189" t="s">
        <v>27</v>
      </c>
      <c r="I109" s="20" t="s">
        <v>28</v>
      </c>
      <c r="J109" s="21" t="s">
        <v>56</v>
      </c>
      <c r="K109" s="188" t="s">
        <v>30</v>
      </c>
      <c r="L109" s="23" t="s">
        <v>31</v>
      </c>
      <c r="M109" s="24" t="s">
        <v>32</v>
      </c>
      <c r="N109" s="187" t="s">
        <v>33</v>
      </c>
      <c r="O109" s="26" t="s">
        <v>34</v>
      </c>
      <c r="P109" s="27" t="s">
        <v>35</v>
      </c>
      <c r="Q109" s="186" t="s">
        <v>36</v>
      </c>
      <c r="R109" s="29" t="s">
        <v>37</v>
      </c>
      <c r="S109" s="30" t="s">
        <v>38</v>
      </c>
      <c r="T109" s="185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 t="shared" ref="B110:B118" si="31">I110+L110+O110+R110+U110</f>
        <v>116</v>
      </c>
      <c r="C110" s="41">
        <v>190</v>
      </c>
      <c r="D110" s="42" t="s">
        <v>108</v>
      </c>
      <c r="E110" s="250" t="s">
        <v>109</v>
      </c>
      <c r="F110" s="43" t="s">
        <v>307</v>
      </c>
      <c r="G110" s="44">
        <v>1</v>
      </c>
      <c r="H110" s="184">
        <v>2</v>
      </c>
      <c r="I110" s="46">
        <f t="shared" ref="I110:I118" si="32">IF(H110=" ",0,IF(H110=1,30,IF(H110=2,28,IF(H110=3,26,IF(H110=4,24,IF(H110=5,22,IF(AND(H110&gt;5,H110&lt;25),26-H110,2)))))))</f>
        <v>28</v>
      </c>
      <c r="J110" s="47">
        <v>1</v>
      </c>
      <c r="K110" s="183">
        <v>1</v>
      </c>
      <c r="L110" s="49">
        <f t="shared" ref="L110:L118" si="33">IF(K110=" ",0,IF(K110=1,30,IF(K110=2,28,IF(K110=3,26,IF(K110=4,24,IF(K110=5,22,IF(AND(K110&gt;5,K110&lt;25),26-K110,2)))))))</f>
        <v>30</v>
      </c>
      <c r="M110" s="50">
        <v>1</v>
      </c>
      <c r="N110" s="114">
        <v>2</v>
      </c>
      <c r="O110" s="106">
        <f t="shared" ref="O110:O118" si="34">IF(N110=" ",0,IF(N110=1,30,IF(N110=2,28,IF(N110=3,26,IF(N110=4,24,IF(N110=5,22,IF(AND(N110&gt;5,N110&lt;25),26-N110,2)))))))</f>
        <v>28</v>
      </c>
      <c r="P110" s="53">
        <v>1</v>
      </c>
      <c r="Q110" s="182">
        <v>1</v>
      </c>
      <c r="R110" s="55">
        <f t="shared" ref="R110:R118" si="35">IF(Q110=" ",0,IF(Q110=1,30,IF(Q110=2,28,IF(Q110=3,26,IF(Q110=4,24,IF(Q110=5,22,IF(AND(Q110&gt;5,Q110&lt;25),26-Q110,2)))))))</f>
        <v>30</v>
      </c>
      <c r="S110" s="56" t="s">
        <v>1</v>
      </c>
      <c r="T110" s="181" t="str">
        <f t="shared" ref="T110:T118" si="36">IF(SUMIF(AS$110:AS$128,$C110,AR$110:AR$128)=0," ",SUMIF(AS$110:AS$128,$C110,AR$110:AR$128))</f>
        <v xml:space="preserve"> </v>
      </c>
      <c r="U110" s="58">
        <f t="shared" ref="U110:U118" si="37"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 t="s">
        <v>110</v>
      </c>
      <c r="AI110" s="48">
        <v>1</v>
      </c>
      <c r="AJ110" s="48"/>
      <c r="AL110" s="63">
        <v>1</v>
      </c>
      <c r="AM110" s="63"/>
      <c r="AO110" s="54">
        <v>1</v>
      </c>
      <c r="AP110" s="54">
        <v>190</v>
      </c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 t="shared" si="31"/>
        <v>28</v>
      </c>
      <c r="C111" s="41">
        <v>191</v>
      </c>
      <c r="D111" s="42" t="s">
        <v>306</v>
      </c>
      <c r="E111" s="43" t="s">
        <v>113</v>
      </c>
      <c r="F111" s="43"/>
      <c r="G111" s="44"/>
      <c r="H111" s="109" t="str">
        <f>IF(SUMIF(AG$110:AG$128,$C111,AF$110:AF$128)=0," ",SUMIF(AG$110:AG$128,$C111,AF$110:AF$128))</f>
        <v xml:space="preserve"> </v>
      </c>
      <c r="I111" s="46">
        <f t="shared" si="32"/>
        <v>0</v>
      </c>
      <c r="J111" s="47"/>
      <c r="K111" s="48" t="str">
        <f>IF(SUMIF(AJ$110:AJ$128,$C111,AI$110:AI$128)=0," ",SUMIF(AJ$110:AJ$128,$C111,AI$110:AI$128))</f>
        <v xml:space="preserve"> </v>
      </c>
      <c r="L111" s="49">
        <f t="shared" si="33"/>
        <v>0</v>
      </c>
      <c r="M111" s="50"/>
      <c r="N111" s="51" t="str">
        <f>IF(SUMIF(AM$110:AM$128,$C111,AL$110:AL$128)=0," ",SUMIF(AM$110:AM$128,$C111,AL$110:AL$128))</f>
        <v xml:space="preserve"> </v>
      </c>
      <c r="O111" s="106">
        <f t="shared" si="34"/>
        <v>0</v>
      </c>
      <c r="P111" s="53">
        <v>1</v>
      </c>
      <c r="Q111" s="54">
        <v>2</v>
      </c>
      <c r="R111" s="55">
        <f t="shared" si="35"/>
        <v>28</v>
      </c>
      <c r="S111" s="56"/>
      <c r="T111" s="57" t="str">
        <f t="shared" si="36"/>
        <v xml:space="preserve"> </v>
      </c>
      <c r="U111" s="58">
        <f t="shared" si="37"/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>
        <v>191</v>
      </c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 t="shared" si="31"/>
        <v>88</v>
      </c>
      <c r="C112" s="41"/>
      <c r="D112" s="42" t="s">
        <v>111</v>
      </c>
      <c r="E112" s="43" t="s">
        <v>51</v>
      </c>
      <c r="F112" s="43" t="s">
        <v>308</v>
      </c>
      <c r="G112" s="44">
        <v>1</v>
      </c>
      <c r="H112" s="45">
        <v>1</v>
      </c>
      <c r="I112" s="46">
        <f t="shared" si="32"/>
        <v>30</v>
      </c>
      <c r="J112" s="47">
        <v>1</v>
      </c>
      <c r="K112" s="48">
        <v>2</v>
      </c>
      <c r="L112" s="49">
        <f t="shared" si="33"/>
        <v>28</v>
      </c>
      <c r="M112" s="50">
        <v>1</v>
      </c>
      <c r="N112" s="51">
        <v>1</v>
      </c>
      <c r="O112" s="106">
        <f t="shared" si="34"/>
        <v>30</v>
      </c>
      <c r="P112" s="53">
        <v>0</v>
      </c>
      <c r="Q112" s="54" t="s">
        <v>1</v>
      </c>
      <c r="R112" s="55">
        <f t="shared" si="35"/>
        <v>0</v>
      </c>
      <c r="S112" s="56" t="s">
        <v>1</v>
      </c>
      <c r="T112" s="57" t="str">
        <f t="shared" si="36"/>
        <v xml:space="preserve"> </v>
      </c>
      <c r="U112" s="58">
        <f t="shared" si="37"/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/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 t="shared" si="31"/>
        <v>52</v>
      </c>
      <c r="C113" s="41"/>
      <c r="D113" s="42" t="s">
        <v>114</v>
      </c>
      <c r="E113" s="43" t="s">
        <v>78</v>
      </c>
      <c r="F113" s="43" t="s">
        <v>308</v>
      </c>
      <c r="G113" s="44">
        <v>1</v>
      </c>
      <c r="H113" s="45">
        <v>3</v>
      </c>
      <c r="I113" s="46">
        <f t="shared" si="32"/>
        <v>26</v>
      </c>
      <c r="J113" s="47" t="s">
        <v>1</v>
      </c>
      <c r="K113" s="48" t="str">
        <f>IF(SUMIF(AJ$110:AJ$128,$C113,AI$110:AI$128)=0," ",SUMIF(AJ$110:AJ$128,$C113,AI$110:AI$128))</f>
        <v xml:space="preserve"> </v>
      </c>
      <c r="L113" s="49">
        <f t="shared" si="33"/>
        <v>0</v>
      </c>
      <c r="M113" s="50">
        <v>1</v>
      </c>
      <c r="N113" s="51">
        <v>3</v>
      </c>
      <c r="O113" s="106">
        <f t="shared" si="34"/>
        <v>26</v>
      </c>
      <c r="P113" s="53">
        <v>0</v>
      </c>
      <c r="Q113" s="54" t="s">
        <v>1</v>
      </c>
      <c r="R113" s="55">
        <f t="shared" si="35"/>
        <v>0</v>
      </c>
      <c r="S113" s="56" t="s">
        <v>1</v>
      </c>
      <c r="T113" s="57" t="str">
        <f t="shared" si="36"/>
        <v xml:space="preserve"> </v>
      </c>
      <c r="U113" s="58">
        <f t="shared" si="37"/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/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 t="shared" si="31"/>
        <v>50</v>
      </c>
      <c r="C114" s="41"/>
      <c r="D114" s="42" t="s">
        <v>112</v>
      </c>
      <c r="E114" s="43" t="s">
        <v>113</v>
      </c>
      <c r="F114" s="43" t="s">
        <v>308</v>
      </c>
      <c r="G114" s="44"/>
      <c r="H114" s="45" t="str">
        <f>IF(SUMIF(AG$110:AG$128,$C114,AF$110:AF$128)=0," ",SUMIF(AG$110:AG$128,$C114,AF$110:AF$128))</f>
        <v xml:space="preserve"> </v>
      </c>
      <c r="I114" s="46">
        <f t="shared" si="32"/>
        <v>0</v>
      </c>
      <c r="J114" s="47">
        <v>1</v>
      </c>
      <c r="K114" s="48">
        <v>3</v>
      </c>
      <c r="L114" s="49">
        <f t="shared" si="33"/>
        <v>26</v>
      </c>
      <c r="M114" s="50">
        <v>1</v>
      </c>
      <c r="N114" s="51">
        <v>4</v>
      </c>
      <c r="O114" s="106">
        <f t="shared" si="34"/>
        <v>24</v>
      </c>
      <c r="P114" s="53">
        <v>0</v>
      </c>
      <c r="Q114" s="54" t="s">
        <v>1</v>
      </c>
      <c r="R114" s="55">
        <f t="shared" si="35"/>
        <v>0</v>
      </c>
      <c r="S114" s="56" t="s">
        <v>1</v>
      </c>
      <c r="T114" s="57" t="str">
        <f t="shared" si="36"/>
        <v xml:space="preserve"> </v>
      </c>
      <c r="U114" s="58">
        <f t="shared" si="37"/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si="31"/>
        <v>0</v>
      </c>
      <c r="C115" s="41"/>
      <c r="D115" s="42"/>
      <c r="E115" s="43"/>
      <c r="F115" s="43"/>
      <c r="G115" s="44"/>
      <c r="H115" s="45" t="str">
        <f>IF(SUMIF(AG$110:AG$128,$C115,AF$110:AF$128)=0," ",SUMIF(AG$110:AG$128,$C115,AF$110:AF$128))</f>
        <v xml:space="preserve"> </v>
      </c>
      <c r="I115" s="46">
        <f t="shared" si="32"/>
        <v>0</v>
      </c>
      <c r="J115" s="47"/>
      <c r="K115" s="48" t="str">
        <f>IF(SUMIF(AJ$110:AJ$128,$C115,AI$110:AI$128)=0," ",SUMIF(AJ$110:AJ$128,$C115,AI$110:AI$128))</f>
        <v xml:space="preserve"> </v>
      </c>
      <c r="L115" s="49">
        <f t="shared" si="33"/>
        <v>0</v>
      </c>
      <c r="M115" s="50"/>
      <c r="N115" s="51" t="str">
        <f>IF(SUMIF(AM$110:AM$128,$C115,AL$110:AL$128)=0," ",SUMIF(AM$110:AM$128,$C115,AL$110:AL$128))</f>
        <v xml:space="preserve"> </v>
      </c>
      <c r="O115" s="106">
        <f t="shared" si="34"/>
        <v>0</v>
      </c>
      <c r="P115" s="53"/>
      <c r="Q115" s="54" t="s">
        <v>1</v>
      </c>
      <c r="R115" s="55">
        <f t="shared" si="35"/>
        <v>0</v>
      </c>
      <c r="S115" s="56"/>
      <c r="T115" s="57" t="str">
        <f t="shared" si="36"/>
        <v xml:space="preserve"> </v>
      </c>
      <c r="U115" s="58">
        <f t="shared" si="37"/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si="31"/>
        <v>0</v>
      </c>
      <c r="C116" s="41"/>
      <c r="D116" s="42"/>
      <c r="E116" s="43" t="s">
        <v>1</v>
      </c>
      <c r="F116" s="43"/>
      <c r="G116" s="44"/>
      <c r="H116" s="45" t="str">
        <f>IF(SUMIF(AG$110:AG$128,$C116,AF$110:AF$128)=0," ",SUMIF(AG$110:AG$128,$C116,AF$110:AF$128))</f>
        <v xml:space="preserve"> </v>
      </c>
      <c r="I116" s="46">
        <f t="shared" si="32"/>
        <v>0</v>
      </c>
      <c r="J116" s="47"/>
      <c r="K116" s="48" t="str">
        <f>IF(SUMIF(AJ$110:AJ$128,$C116,AI$110:AI$128)=0," ",SUMIF(AJ$110:AJ$128,$C116,AI$110:AI$128))</f>
        <v xml:space="preserve"> </v>
      </c>
      <c r="L116" s="49">
        <f t="shared" si="33"/>
        <v>0</v>
      </c>
      <c r="M116" s="50"/>
      <c r="N116" s="51" t="str">
        <f>IF(SUMIF(AM$110:AM$128,$C116,AL$110:AL$128)=0," ",SUMIF(AM$110:AM$128,$C116,AL$110:AL$128))</f>
        <v xml:space="preserve"> </v>
      </c>
      <c r="O116" s="106">
        <f t="shared" si="34"/>
        <v>0</v>
      </c>
      <c r="P116" s="53"/>
      <c r="Q116" s="54" t="s">
        <v>1</v>
      </c>
      <c r="R116" s="55">
        <f t="shared" si="35"/>
        <v>0</v>
      </c>
      <c r="S116" s="56"/>
      <c r="T116" s="57" t="str">
        <f t="shared" si="36"/>
        <v xml:space="preserve"> </v>
      </c>
      <c r="U116" s="58">
        <f t="shared" si="37"/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31"/>
        <v>0</v>
      </c>
      <c r="C117" s="41"/>
      <c r="D117" s="42"/>
      <c r="E117" s="43"/>
      <c r="F117" s="43"/>
      <c r="G117" s="44"/>
      <c r="H117" s="45" t="str">
        <f>IF(SUMIF(AG$110:AG$128,$C117,AF$110:AF$128)=0," ",SUMIF(AG$110:AG$128,$C117,AF$110:AF$128))</f>
        <v xml:space="preserve"> </v>
      </c>
      <c r="I117" s="46">
        <f t="shared" si="32"/>
        <v>0</v>
      </c>
      <c r="J117" s="47"/>
      <c r="K117" s="48" t="str">
        <f>IF(SUMIF(AJ$110:AJ$128,$C117,AI$110:AI$128)=0," ",SUMIF(AJ$110:AJ$128,$C117,AI$110:AI$128))</f>
        <v xml:space="preserve"> </v>
      </c>
      <c r="L117" s="49">
        <f t="shared" si="33"/>
        <v>0</v>
      </c>
      <c r="M117" s="50"/>
      <c r="N117" s="51" t="str">
        <f>IF(SUMIF(AM$110:AM$128,$C117,AL$110:AL$128)=0," ",SUMIF(AM$110:AM$128,$C117,AL$110:AL$128))</f>
        <v xml:space="preserve"> </v>
      </c>
      <c r="O117" s="106">
        <f t="shared" si="34"/>
        <v>0</v>
      </c>
      <c r="P117" s="53"/>
      <c r="Q117" s="54" t="s">
        <v>1</v>
      </c>
      <c r="R117" s="55">
        <f t="shared" si="35"/>
        <v>0</v>
      </c>
      <c r="S117" s="56"/>
      <c r="T117" s="57" t="str">
        <f t="shared" si="36"/>
        <v xml:space="preserve"> </v>
      </c>
      <c r="U117" s="58">
        <f t="shared" si="37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31"/>
        <v>0</v>
      </c>
      <c r="C118" s="41"/>
      <c r="D118" s="42"/>
      <c r="E118" s="43"/>
      <c r="F118" s="43"/>
      <c r="G118" s="44"/>
      <c r="H118" s="45" t="str">
        <f>IF(SUMIF(AG$110:AG$128,$C118,AF$110:AF$128)=0," ",SUMIF(AG$110:AG$128,$C118,AF$110:AF$128))</f>
        <v xml:space="preserve"> </v>
      </c>
      <c r="I118" s="46">
        <f t="shared" si="32"/>
        <v>0</v>
      </c>
      <c r="J118" s="47"/>
      <c r="K118" s="48" t="str">
        <f>IF(SUMIF(AJ$110:AJ$128,$C118,AI$110:AI$128)=0," ",SUMIF(AJ$110:AJ$128,$C118,AI$110:AI$128))</f>
        <v xml:space="preserve"> </v>
      </c>
      <c r="L118" s="49">
        <f t="shared" si="33"/>
        <v>0</v>
      </c>
      <c r="M118" s="50"/>
      <c r="N118" s="51" t="str">
        <f>IF(SUMIF(AM$110:AM$128,$C118,AL$110:AL$128)=0," ",SUMIF(AM$110:AM$128,$C118,AL$110:AL$128))</f>
        <v xml:space="preserve"> </v>
      </c>
      <c r="O118" s="106">
        <f t="shared" si="34"/>
        <v>0</v>
      </c>
      <c r="P118" s="53"/>
      <c r="Q118" s="54" t="str">
        <f>IF(SUMIF(AP$110:AP$128,$C118,AO$110:AO$128)=0," ",SUMIF(AP$110:AP$128,$C118,AO$110:AO$128))</f>
        <v xml:space="preserve"> </v>
      </c>
      <c r="R118" s="55">
        <f t="shared" si="35"/>
        <v>0</v>
      </c>
      <c r="S118" s="56"/>
      <c r="T118" s="57" t="str">
        <f t="shared" si="36"/>
        <v xml:space="preserve"> </v>
      </c>
      <c r="U118" s="58">
        <f t="shared" si="37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ref="B119:B128" si="38">I119+L119+O119+R119+U119</f>
        <v>0</v>
      </c>
      <c r="C119" s="41"/>
      <c r="D119" s="42"/>
      <c r="E119" s="43"/>
      <c r="F119" s="43"/>
      <c r="G119" s="44"/>
      <c r="H119" s="45" t="str">
        <f t="shared" ref="H119:H129" si="39">IF(SUMIF(AG$110:AG$128,$C119,AF$110:AF$128)=0," ",SUMIF(AG$110:AG$128,$C119,AF$110:AF$128))</f>
        <v xml:space="preserve"> </v>
      </c>
      <c r="I119" s="46">
        <f t="shared" ref="I119:I128" si="40">IF(H119=" ",0,IF(H119=1,30,IF(H119=2,28,IF(H119=3,26,IF(H119=4,24,IF(H119=5,22,IF(AND(H119&gt;5,H119&lt;25),26-H119,2)))))))</f>
        <v>0</v>
      </c>
      <c r="J119" s="47"/>
      <c r="K119" s="48" t="str">
        <f t="shared" ref="K119:K129" si="41">IF(SUMIF(AJ$110:AJ$128,$C119,AI$110:AI$128)=0," ",SUMIF(AJ$110:AJ$128,$C119,AI$110:AI$128))</f>
        <v xml:space="preserve"> </v>
      </c>
      <c r="L119" s="49">
        <f t="shared" ref="L119:L128" si="42">IF(K119=" ",0,IF(K119=1,30,IF(K119=2,28,IF(K119=3,26,IF(K119=4,24,IF(K119=5,22,IF(AND(K119&gt;5,K119&lt;25),26-K119,2)))))))</f>
        <v>0</v>
      </c>
      <c r="M119" s="50"/>
      <c r="N119" s="51" t="str">
        <f t="shared" ref="N119:N129" si="43">IF(SUMIF(AM$110:AM$128,$C119,AL$110:AL$128)=0," ",SUMIF(AM$110:AM$128,$C119,AL$110:AL$128))</f>
        <v xml:space="preserve"> </v>
      </c>
      <c r="O119" s="106">
        <f t="shared" ref="O119:O128" si="44">IF(N119=" ",0,IF(N119=1,30,IF(N119=2,28,IF(N119=3,26,IF(N119=4,24,IF(N119=5,22,IF(AND(N119&gt;5,N119&lt;25),26-N119,2)))))))</f>
        <v>0</v>
      </c>
      <c r="P119" s="53"/>
      <c r="Q119" s="54" t="str">
        <f t="shared" ref="Q119:Q129" si="45">IF(SUMIF(AP$110:AP$128,$C119,AO$110:AO$128)=0," ",SUMIF(AP$110:AP$128,$C119,AO$110:AO$128))</f>
        <v xml:space="preserve"> </v>
      </c>
      <c r="R119" s="55">
        <f t="shared" ref="R119:R128" si="46">IF(Q119=" ",0,IF(Q119=1,30,IF(Q119=2,28,IF(Q119=3,26,IF(Q119=4,24,IF(Q119=5,22,IF(AND(Q119&gt;5,Q119&lt;25),26-Q119,2)))))))</f>
        <v>0</v>
      </c>
      <c r="S119" s="56"/>
      <c r="T119" s="57" t="str">
        <f t="shared" ref="T119:T129" si="47">IF(SUMIF(AS$110:AS$128,$C119,AR$110:AR$128)=0," ",SUMIF(AS$110:AS$128,$C119,AR$110:AR$128))</f>
        <v xml:space="preserve"> </v>
      </c>
      <c r="U119" s="58">
        <f t="shared" ref="U119:U128" si="48">IF(T119=" ",0,IF(T119=1,30,IF(T119=2,28,IF(T119=3,26,IF(T119=4,24,IF(T119=5,22,IF(AND(T119&gt;5,T119&lt;25),26-T119,2)))))))</f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38"/>
        <v>0</v>
      </c>
      <c r="C120" s="41"/>
      <c r="D120" s="42"/>
      <c r="E120" s="43"/>
      <c r="F120" s="43"/>
      <c r="G120" s="44"/>
      <c r="H120" s="45" t="str">
        <f t="shared" si="39"/>
        <v xml:space="preserve"> </v>
      </c>
      <c r="I120" s="46">
        <f t="shared" si="40"/>
        <v>0</v>
      </c>
      <c r="J120" s="47"/>
      <c r="K120" s="48" t="str">
        <f t="shared" si="41"/>
        <v xml:space="preserve"> </v>
      </c>
      <c r="L120" s="49">
        <f t="shared" si="42"/>
        <v>0</v>
      </c>
      <c r="M120" s="50"/>
      <c r="N120" s="51" t="str">
        <f t="shared" si="43"/>
        <v xml:space="preserve"> </v>
      </c>
      <c r="O120" s="106">
        <f t="shared" si="44"/>
        <v>0</v>
      </c>
      <c r="P120" s="53"/>
      <c r="Q120" s="54" t="str">
        <f t="shared" si="45"/>
        <v xml:space="preserve"> </v>
      </c>
      <c r="R120" s="55">
        <f t="shared" si="46"/>
        <v>0</v>
      </c>
      <c r="S120" s="56"/>
      <c r="T120" s="57" t="str">
        <f t="shared" si="47"/>
        <v xml:space="preserve"> </v>
      </c>
      <c r="U120" s="58">
        <f t="shared" si="48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38"/>
        <v>0</v>
      </c>
      <c r="C121" s="41"/>
      <c r="D121" s="42"/>
      <c r="E121" s="43"/>
      <c r="F121" s="43"/>
      <c r="G121" s="44"/>
      <c r="H121" s="45" t="str">
        <f t="shared" si="39"/>
        <v xml:space="preserve"> </v>
      </c>
      <c r="I121" s="46">
        <f t="shared" si="40"/>
        <v>0</v>
      </c>
      <c r="J121" s="47"/>
      <c r="K121" s="48" t="str">
        <f t="shared" si="41"/>
        <v xml:space="preserve"> </v>
      </c>
      <c r="L121" s="49">
        <f t="shared" si="42"/>
        <v>0</v>
      </c>
      <c r="M121" s="50"/>
      <c r="N121" s="51" t="str">
        <f t="shared" si="43"/>
        <v xml:space="preserve"> </v>
      </c>
      <c r="O121" s="106">
        <f t="shared" si="44"/>
        <v>0</v>
      </c>
      <c r="P121" s="53"/>
      <c r="Q121" s="54" t="str">
        <f t="shared" si="45"/>
        <v xml:space="preserve"> </v>
      </c>
      <c r="R121" s="55">
        <f t="shared" si="46"/>
        <v>0</v>
      </c>
      <c r="S121" s="56"/>
      <c r="T121" s="57" t="str">
        <f t="shared" si="47"/>
        <v xml:space="preserve"> </v>
      </c>
      <c r="U121" s="58">
        <f t="shared" si="48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38"/>
        <v>0</v>
      </c>
      <c r="C122" s="41"/>
      <c r="D122" s="42"/>
      <c r="E122" s="43"/>
      <c r="F122" s="43"/>
      <c r="G122" s="44"/>
      <c r="H122" s="45" t="str">
        <f t="shared" si="39"/>
        <v xml:space="preserve"> </v>
      </c>
      <c r="I122" s="46">
        <f t="shared" si="40"/>
        <v>0</v>
      </c>
      <c r="J122" s="47"/>
      <c r="K122" s="48" t="str">
        <f t="shared" si="41"/>
        <v xml:space="preserve"> </v>
      </c>
      <c r="L122" s="49">
        <f t="shared" si="42"/>
        <v>0</v>
      </c>
      <c r="M122" s="50"/>
      <c r="N122" s="51" t="str">
        <f t="shared" si="43"/>
        <v xml:space="preserve"> </v>
      </c>
      <c r="O122" s="106">
        <f t="shared" si="44"/>
        <v>0</v>
      </c>
      <c r="P122" s="53"/>
      <c r="Q122" s="54" t="str">
        <f t="shared" si="45"/>
        <v xml:space="preserve"> </v>
      </c>
      <c r="R122" s="55">
        <f t="shared" si="46"/>
        <v>0</v>
      </c>
      <c r="S122" s="56"/>
      <c r="T122" s="57" t="str">
        <f t="shared" si="47"/>
        <v xml:space="preserve"> </v>
      </c>
      <c r="U122" s="58">
        <f t="shared" si="48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38"/>
        <v>0</v>
      </c>
      <c r="C123" s="41"/>
      <c r="D123" s="42"/>
      <c r="E123" s="43"/>
      <c r="F123" s="43"/>
      <c r="G123" s="44"/>
      <c r="H123" s="45" t="str">
        <f t="shared" si="39"/>
        <v xml:space="preserve"> </v>
      </c>
      <c r="I123" s="46">
        <f t="shared" si="40"/>
        <v>0</v>
      </c>
      <c r="J123" s="47"/>
      <c r="K123" s="48" t="str">
        <f t="shared" si="41"/>
        <v xml:space="preserve"> </v>
      </c>
      <c r="L123" s="49">
        <f t="shared" si="42"/>
        <v>0</v>
      </c>
      <c r="M123" s="50"/>
      <c r="N123" s="51" t="str">
        <f t="shared" si="43"/>
        <v xml:space="preserve"> </v>
      </c>
      <c r="O123" s="106">
        <f t="shared" si="44"/>
        <v>0</v>
      </c>
      <c r="P123" s="53"/>
      <c r="Q123" s="54" t="str">
        <f t="shared" si="45"/>
        <v xml:space="preserve"> </v>
      </c>
      <c r="R123" s="55">
        <f t="shared" si="46"/>
        <v>0</v>
      </c>
      <c r="S123" s="56"/>
      <c r="T123" s="57" t="str">
        <f t="shared" si="47"/>
        <v xml:space="preserve"> </v>
      </c>
      <c r="U123" s="58">
        <f t="shared" si="48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38"/>
        <v>0</v>
      </c>
      <c r="C124" s="41"/>
      <c r="D124" s="42"/>
      <c r="E124" s="43"/>
      <c r="F124" s="43"/>
      <c r="G124" s="44"/>
      <c r="H124" s="45" t="str">
        <f t="shared" si="39"/>
        <v xml:space="preserve"> </v>
      </c>
      <c r="I124" s="46">
        <f t="shared" si="40"/>
        <v>0</v>
      </c>
      <c r="J124" s="47"/>
      <c r="K124" s="48" t="str">
        <f t="shared" si="41"/>
        <v xml:space="preserve"> </v>
      </c>
      <c r="L124" s="49">
        <f t="shared" si="42"/>
        <v>0</v>
      </c>
      <c r="M124" s="50"/>
      <c r="N124" s="51" t="str">
        <f t="shared" si="43"/>
        <v xml:space="preserve"> </v>
      </c>
      <c r="O124" s="106">
        <f t="shared" si="44"/>
        <v>0</v>
      </c>
      <c r="P124" s="53"/>
      <c r="Q124" s="54" t="str">
        <f t="shared" si="45"/>
        <v xml:space="preserve"> </v>
      </c>
      <c r="R124" s="55">
        <f t="shared" si="46"/>
        <v>0</v>
      </c>
      <c r="S124" s="56"/>
      <c r="T124" s="57" t="str">
        <f t="shared" si="47"/>
        <v xml:space="preserve"> </v>
      </c>
      <c r="U124" s="58">
        <f t="shared" si="48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38"/>
        <v>0</v>
      </c>
      <c r="C125" s="41"/>
      <c r="D125" s="42"/>
      <c r="E125" s="43"/>
      <c r="F125" s="43"/>
      <c r="G125" s="44"/>
      <c r="H125" s="45" t="str">
        <f t="shared" si="39"/>
        <v xml:space="preserve"> </v>
      </c>
      <c r="I125" s="46">
        <f t="shared" si="40"/>
        <v>0</v>
      </c>
      <c r="J125" s="47"/>
      <c r="K125" s="48" t="str">
        <f t="shared" si="41"/>
        <v xml:space="preserve"> </v>
      </c>
      <c r="L125" s="49">
        <f t="shared" si="42"/>
        <v>0</v>
      </c>
      <c r="M125" s="50"/>
      <c r="N125" s="51" t="str">
        <f t="shared" si="43"/>
        <v xml:space="preserve"> </v>
      </c>
      <c r="O125" s="106">
        <f t="shared" si="44"/>
        <v>0</v>
      </c>
      <c r="P125" s="53"/>
      <c r="Q125" s="54" t="str">
        <f t="shared" si="45"/>
        <v xml:space="preserve"> </v>
      </c>
      <c r="R125" s="55">
        <f t="shared" si="46"/>
        <v>0</v>
      </c>
      <c r="S125" s="56"/>
      <c r="T125" s="57" t="str">
        <f t="shared" si="47"/>
        <v xml:space="preserve"> </v>
      </c>
      <c r="U125" s="58">
        <f t="shared" si="48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38"/>
        <v>0</v>
      </c>
      <c r="C126" s="41"/>
      <c r="D126" s="42"/>
      <c r="E126" s="43"/>
      <c r="F126" s="43"/>
      <c r="G126" s="44"/>
      <c r="H126" s="45" t="str">
        <f t="shared" si="39"/>
        <v xml:space="preserve"> </v>
      </c>
      <c r="I126" s="46">
        <f t="shared" si="40"/>
        <v>0</v>
      </c>
      <c r="J126" s="47"/>
      <c r="K126" s="48" t="str">
        <f t="shared" si="41"/>
        <v xml:space="preserve"> </v>
      </c>
      <c r="L126" s="49">
        <f t="shared" si="42"/>
        <v>0</v>
      </c>
      <c r="M126" s="50"/>
      <c r="N126" s="51" t="str">
        <f t="shared" si="43"/>
        <v xml:space="preserve"> </v>
      </c>
      <c r="O126" s="106">
        <f t="shared" si="44"/>
        <v>0</v>
      </c>
      <c r="P126" s="53"/>
      <c r="Q126" s="54" t="str">
        <f t="shared" si="45"/>
        <v xml:space="preserve"> </v>
      </c>
      <c r="R126" s="55">
        <f t="shared" si="46"/>
        <v>0</v>
      </c>
      <c r="S126" s="56"/>
      <c r="T126" s="57" t="str">
        <f t="shared" si="47"/>
        <v xml:space="preserve"> </v>
      </c>
      <c r="U126" s="58">
        <f t="shared" si="48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38"/>
        <v>0</v>
      </c>
      <c r="C127" s="41"/>
      <c r="D127" s="42"/>
      <c r="E127" s="43"/>
      <c r="F127" s="43"/>
      <c r="G127" s="44"/>
      <c r="H127" s="45" t="str">
        <f t="shared" si="39"/>
        <v xml:space="preserve"> </v>
      </c>
      <c r="I127" s="46">
        <f t="shared" si="40"/>
        <v>0</v>
      </c>
      <c r="J127" s="47"/>
      <c r="K127" s="48" t="str">
        <f t="shared" si="41"/>
        <v xml:space="preserve"> </v>
      </c>
      <c r="L127" s="49">
        <f t="shared" si="42"/>
        <v>0</v>
      </c>
      <c r="M127" s="50"/>
      <c r="N127" s="51" t="str">
        <f t="shared" si="43"/>
        <v xml:space="preserve"> </v>
      </c>
      <c r="O127" s="106">
        <f t="shared" si="44"/>
        <v>0</v>
      </c>
      <c r="P127" s="53"/>
      <c r="Q127" s="54" t="str">
        <f t="shared" si="45"/>
        <v xml:space="preserve"> </v>
      </c>
      <c r="R127" s="55">
        <f t="shared" si="46"/>
        <v>0</v>
      </c>
      <c r="S127" s="56"/>
      <c r="T127" s="57" t="str">
        <f t="shared" si="47"/>
        <v xml:space="preserve"> </v>
      </c>
      <c r="U127" s="58">
        <f t="shared" si="48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38"/>
        <v>0</v>
      </c>
      <c r="C128" s="111"/>
      <c r="D128" s="66"/>
      <c r="E128" s="67"/>
      <c r="F128" s="67"/>
      <c r="G128" s="82"/>
      <c r="H128" s="82" t="str">
        <f t="shared" si="39"/>
        <v xml:space="preserve"> </v>
      </c>
      <c r="I128" s="69">
        <f t="shared" si="40"/>
        <v>0</v>
      </c>
      <c r="J128" s="112"/>
      <c r="K128" s="83" t="str">
        <f t="shared" si="41"/>
        <v xml:space="preserve"> </v>
      </c>
      <c r="L128" s="72">
        <f t="shared" si="42"/>
        <v>0</v>
      </c>
      <c r="M128" s="113"/>
      <c r="N128" s="114" t="str">
        <f t="shared" si="43"/>
        <v xml:space="preserve"> </v>
      </c>
      <c r="O128" s="115">
        <f t="shared" si="44"/>
        <v>0</v>
      </c>
      <c r="P128" s="116"/>
      <c r="Q128" s="54" t="str">
        <f t="shared" si="45"/>
        <v xml:space="preserve"> </v>
      </c>
      <c r="R128" s="78">
        <f t="shared" si="46"/>
        <v>0</v>
      </c>
      <c r="S128" s="117"/>
      <c r="T128" s="57" t="str">
        <f t="shared" si="47"/>
        <v xml:space="preserve"> </v>
      </c>
      <c r="U128" s="81">
        <f t="shared" si="48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>
      <c r="B129" s="61"/>
      <c r="H129" s="88" t="str">
        <f t="shared" si="39"/>
        <v xml:space="preserve"> </v>
      </c>
      <c r="I129" s="88">
        <f>IF(H129=" ",0,IF(H129=1,30,IF(H129=2,28,IF(H129=3,26,IF(H129=4,24,IF(H129=5,22,IF(AND(H129&gt;5,H129&lt;25),26-H129,2)))))))</f>
        <v>0</v>
      </c>
      <c r="K129" s="88" t="str">
        <f t="shared" si="41"/>
        <v xml:space="preserve"> </v>
      </c>
      <c r="L129" s="88">
        <f>IF(K129=" ",0,IF(K129=1,30,IF(K129=2,28,IF(K129=3,26,IF(K129=4,24,IF(K129=5,22,IF(AND(K129&gt;5,K129&lt;25),26-K129,2)))))))</f>
        <v>0</v>
      </c>
      <c r="M129" s="89"/>
      <c r="N129" s="87" t="str">
        <f t="shared" si="43"/>
        <v xml:space="preserve"> </v>
      </c>
      <c r="O129" s="88">
        <f>IF(N129=" ",0,IF(N129=1,30,IF(N129=2,28,IF(N129=3,26,IF(N129=4,24,IF(N129=5,22,IF(AND(N129&gt;5,N129&lt;25),26-N129,2)))))))</f>
        <v>0</v>
      </c>
      <c r="P129" s="89"/>
      <c r="Q129" s="87" t="str">
        <f t="shared" si="45"/>
        <v xml:space="preserve"> </v>
      </c>
      <c r="R129" s="88">
        <f>IF(Q129=" ",0,IF(Q129=1,30,IF(Q129=2,28,IF(Q129=3,26,IF(Q129=4,24,IF(Q129=5,22,IF(AND(Q129&gt;5,Q129&lt;25),26-Q129,2)))))))</f>
        <v>0</v>
      </c>
      <c r="S129" s="89"/>
      <c r="T129" s="87" t="str">
        <f t="shared" si="47"/>
        <v xml:space="preserve"> </v>
      </c>
      <c r="U129" s="88">
        <f>IF(T129=" ",0,IF(T129=1,30,IF(T129=2,28,IF(T129=3,26,IF(T129=4,24,IF(T129=5,22,IF(AND(T129&gt;5,T129&lt;25),26-T129,2)))))))</f>
        <v>0</v>
      </c>
      <c r="V129" s="89"/>
      <c r="W129" s="88" t="str">
        <f>IF(SUMIF(AV$11:AV$111,$C129,AU$11:AU$111)=0," ",SUMIF(AV$11:AV$111,$C129,AU$11:AU$111))</f>
        <v xml:space="preserve"> </v>
      </c>
      <c r="X129" s="88"/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59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59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115</v>
      </c>
      <c r="E136" s="97" t="s">
        <v>69</v>
      </c>
      <c r="U136" s="118" t="s">
        <v>116</v>
      </c>
      <c r="V136" s="118"/>
      <c r="W136" s="118"/>
      <c r="X136" s="118"/>
      <c r="Y136" s="118"/>
      <c r="Z136" s="118"/>
      <c r="AA136" s="118"/>
      <c r="AB136" s="224" t="s">
        <v>69</v>
      </c>
      <c r="AC136" s="224"/>
      <c r="AD136" s="224"/>
      <c r="AE136" s="92"/>
    </row>
    <row r="137" spans="1:42" ht="15">
      <c r="D137" s="96" t="s">
        <v>117</v>
      </c>
      <c r="U137" s="118" t="s">
        <v>118</v>
      </c>
      <c r="V137" s="119"/>
      <c r="W137" s="119"/>
      <c r="X137" s="119"/>
      <c r="Y137" s="120"/>
      <c r="Z137" s="119"/>
      <c r="AA137" s="119"/>
      <c r="AB137" s="119"/>
    </row>
    <row r="142" spans="1:42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63</v>
      </c>
      <c r="H142" s="218"/>
      <c r="I142" s="218"/>
      <c r="J142" s="218" t="s">
        <v>64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25" t="s">
        <v>23</v>
      </c>
      <c r="V142" s="225"/>
      <c r="W142" s="225"/>
      <c r="X142" s="225"/>
      <c r="Y142" s="225"/>
      <c r="Z142" s="225"/>
      <c r="AA142" s="225"/>
      <c r="AB142" s="225"/>
      <c r="AC142" s="225"/>
      <c r="AD142" s="218" t="s">
        <v>65</v>
      </c>
      <c r="AE142" s="218"/>
      <c r="AF142" s="218"/>
      <c r="AG142" s="218"/>
      <c r="AH142" s="121" t="s">
        <v>25</v>
      </c>
      <c r="AI142" s="218" t="s">
        <v>66</v>
      </c>
      <c r="AJ142" s="218"/>
      <c r="AK142" s="218"/>
      <c r="AL142" s="218" t="s">
        <v>67</v>
      </c>
      <c r="AM142" s="218"/>
      <c r="AN142" s="218"/>
      <c r="AO142" s="218"/>
      <c r="AP142" s="218"/>
    </row>
    <row r="143" spans="1:42" ht="21.95" customHeight="1">
      <c r="C143" s="41">
        <f>C11</f>
        <v>101</v>
      </c>
      <c r="D143" s="42" t="str">
        <f>IF(C11&gt;0,D11,"  ")</f>
        <v>COSQUER Loic</v>
      </c>
      <c r="E143" s="43" t="str">
        <f>IF(C11&gt;0,E11,"  ")</f>
        <v>CVC MERY</v>
      </c>
      <c r="F143" s="43" t="str">
        <f>IF(C11&gt;0,F11,"  ")</f>
        <v>UFOVO</v>
      </c>
      <c r="G143" s="122"/>
      <c r="H143" s="123"/>
      <c r="I143" s="124"/>
      <c r="J143" s="125"/>
      <c r="K143" s="126"/>
      <c r="L143" s="126"/>
      <c r="M143" s="126"/>
      <c r="N143" s="127"/>
      <c r="S143" s="208">
        <f t="shared" ref="S143:S161" si="49">C110</f>
        <v>190</v>
      </c>
      <c r="T143" s="208"/>
      <c r="U143" s="219" t="str">
        <f>IF(C110&gt;0,D110," ")</f>
        <v>PAULY Emmy</v>
      </c>
      <c r="V143" s="219"/>
      <c r="W143" s="219"/>
      <c r="X143" s="219"/>
      <c r="Y143" s="219"/>
      <c r="Z143" s="219"/>
      <c r="AA143" s="219"/>
      <c r="AB143" s="219"/>
      <c r="AC143" s="219"/>
      <c r="AD143" s="220" t="str">
        <f>IF(C110&gt;0,E110," ")</f>
        <v>SANGLIERS VEXIN</v>
      </c>
      <c r="AE143" s="220"/>
      <c r="AF143" s="220"/>
      <c r="AG143" s="220"/>
      <c r="AH143" s="128" t="str">
        <f>IF(C110&gt;0,F110," ")</f>
        <v>UFOVO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41">
        <f>C12</f>
        <v>102</v>
      </c>
      <c r="D144" s="42" t="str">
        <f t="shared" ref="D144:D207" si="50">IF(C12&gt;0,D12,"  ")</f>
        <v>POIRETTE Constant</v>
      </c>
      <c r="E144" s="43" t="str">
        <f t="shared" ref="E144:E207" si="51">IF(C12&gt;0,E12,"  ")</f>
        <v>AC MARINES</v>
      </c>
      <c r="F144" s="43" t="str">
        <f t="shared" ref="F144:F207" si="52">IF(C12&gt;0,F12,"  ")</f>
        <v>UFOVO</v>
      </c>
      <c r="G144" s="135"/>
      <c r="H144" s="136"/>
      <c r="I144" s="137"/>
      <c r="J144" s="125"/>
      <c r="K144" s="126"/>
      <c r="L144" s="126"/>
      <c r="M144" s="126"/>
      <c r="N144" s="127"/>
      <c r="S144" s="208">
        <f t="shared" si="49"/>
        <v>191</v>
      </c>
      <c r="T144" s="208"/>
      <c r="U144" s="209" t="str">
        <f>IF(C111&gt;0,D111," ")</f>
        <v>COLLE Dourlens Coralie</v>
      </c>
      <c r="V144" s="209"/>
      <c r="W144" s="209"/>
      <c r="X144" s="209"/>
      <c r="Y144" s="209"/>
      <c r="Z144" s="209"/>
      <c r="AA144" s="209"/>
      <c r="AB144" s="209"/>
      <c r="AC144" s="209"/>
      <c r="AD144" s="217" t="str">
        <f t="shared" ref="AD144:AD161" si="53">IF(C111&gt;0,E111," ")</f>
        <v>LA HARDE SURVILLIERS</v>
      </c>
      <c r="AE144" s="217"/>
      <c r="AF144" s="217"/>
      <c r="AG144" s="217"/>
      <c r="AH144" s="41">
        <f t="shared" ref="AH144:AH161" si="54">IF(C111&gt;0,F111," ")</f>
        <v>0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41">
        <f t="shared" ref="C145:C208" si="55">C13</f>
        <v>104</v>
      </c>
      <c r="D145" s="42" t="str">
        <f t="shared" si="50"/>
        <v>SALVADORI Tom</v>
      </c>
      <c r="E145" s="43" t="str">
        <f t="shared" si="51"/>
        <v>AC MARINES</v>
      </c>
      <c r="F145" s="43" t="str">
        <f t="shared" si="52"/>
        <v>UFOVO</v>
      </c>
      <c r="G145" s="142"/>
      <c r="H145" s="61"/>
      <c r="I145" s="143"/>
      <c r="J145" s="125"/>
      <c r="K145" s="126"/>
      <c r="L145" s="126"/>
      <c r="M145" s="126"/>
      <c r="N145" s="127"/>
      <c r="S145" s="208">
        <f t="shared" si="49"/>
        <v>0</v>
      </c>
      <c r="T145" s="208"/>
      <c r="U145" s="247" t="str">
        <f t="shared" ref="U145:U161" si="56">IF(C112&gt;0,D112," ")</f>
        <v xml:space="preserve"> </v>
      </c>
      <c r="V145" s="247"/>
      <c r="W145" s="247"/>
      <c r="X145" s="247"/>
      <c r="Y145" s="247"/>
      <c r="Z145" s="247"/>
      <c r="AA145" s="247"/>
      <c r="AB145" s="247"/>
      <c r="AC145" s="247"/>
      <c r="AD145" s="210" t="str">
        <f t="shared" si="53"/>
        <v xml:space="preserve"> </v>
      </c>
      <c r="AE145" s="210"/>
      <c r="AF145" s="210"/>
      <c r="AG145" s="210"/>
      <c r="AH145" s="41" t="str">
        <f t="shared" si="54"/>
        <v xml:space="preserve"> 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41">
        <f t="shared" si="55"/>
        <v>106</v>
      </c>
      <c r="D146" s="42" t="str">
        <f t="shared" si="50"/>
        <v>PAYRASTRE Thomas</v>
      </c>
      <c r="E146" s="43" t="str">
        <f t="shared" si="51"/>
        <v xml:space="preserve"> SANGLIERS DU VEXIN</v>
      </c>
      <c r="F146" s="43" t="str">
        <f t="shared" si="52"/>
        <v>UFOVO</v>
      </c>
      <c r="G146" s="135"/>
      <c r="H146" s="136"/>
      <c r="I146" s="137"/>
      <c r="J146" s="125"/>
      <c r="K146" s="126"/>
      <c r="L146" s="126"/>
      <c r="M146" s="126"/>
      <c r="N146" s="127"/>
      <c r="S146" s="208">
        <f t="shared" si="49"/>
        <v>0</v>
      </c>
      <c r="T146" s="208"/>
      <c r="U146" s="209" t="str">
        <f t="shared" si="56"/>
        <v xml:space="preserve"> </v>
      </c>
      <c r="V146" s="209"/>
      <c r="W146" s="209"/>
      <c r="X146" s="209"/>
      <c r="Y146" s="209"/>
      <c r="Z146" s="209"/>
      <c r="AA146" s="209"/>
      <c r="AB146" s="209"/>
      <c r="AC146" s="209"/>
      <c r="AD146" s="210" t="str">
        <f t="shared" si="53"/>
        <v xml:space="preserve"> </v>
      </c>
      <c r="AE146" s="210"/>
      <c r="AF146" s="210"/>
      <c r="AG146" s="210"/>
      <c r="AH146" s="41" t="str">
        <f t="shared" si="54"/>
        <v xml:space="preserve"> 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41">
        <f t="shared" si="55"/>
        <v>108</v>
      </c>
      <c r="D147" s="42" t="str">
        <f t="shared" si="50"/>
        <v>PAYRASTRE Paul</v>
      </c>
      <c r="E147" s="43" t="str">
        <f t="shared" si="51"/>
        <v xml:space="preserve"> SANGLIERS DU VEXIN</v>
      </c>
      <c r="F147" s="43" t="str">
        <f t="shared" si="52"/>
        <v>UFOVO</v>
      </c>
      <c r="G147" s="135"/>
      <c r="H147" s="136"/>
      <c r="I147" s="137"/>
      <c r="J147" s="125"/>
      <c r="K147" s="126"/>
      <c r="L147" s="126"/>
      <c r="M147" s="126"/>
      <c r="N147" s="127"/>
      <c r="S147" s="208">
        <f t="shared" si="49"/>
        <v>0</v>
      </c>
      <c r="T147" s="208"/>
      <c r="U147" s="209" t="str">
        <f t="shared" si="56"/>
        <v xml:space="preserve"> </v>
      </c>
      <c r="V147" s="209"/>
      <c r="W147" s="209"/>
      <c r="X147" s="209"/>
      <c r="Y147" s="209"/>
      <c r="Z147" s="209"/>
      <c r="AA147" s="209"/>
      <c r="AB147" s="209"/>
      <c r="AC147" s="209"/>
      <c r="AD147" s="210" t="str">
        <f t="shared" si="53"/>
        <v xml:space="preserve"> </v>
      </c>
      <c r="AE147" s="210"/>
      <c r="AF147" s="210"/>
      <c r="AG147" s="210"/>
      <c r="AH147" s="147" t="str">
        <f t="shared" si="54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41">
        <f t="shared" si="55"/>
        <v>112</v>
      </c>
      <c r="D148" s="42" t="str">
        <f t="shared" si="50"/>
        <v>COIA Ethan</v>
      </c>
      <c r="E148" s="43"/>
      <c r="F148" s="43" t="str">
        <f t="shared" si="52"/>
        <v>FFC</v>
      </c>
      <c r="G148" s="142"/>
      <c r="H148" s="61"/>
      <c r="I148" s="143"/>
      <c r="J148" s="125"/>
      <c r="K148" s="126"/>
      <c r="L148" s="126"/>
      <c r="M148" s="126"/>
      <c r="N148" s="127"/>
      <c r="S148" s="208">
        <f t="shared" si="49"/>
        <v>0</v>
      </c>
      <c r="T148" s="208"/>
      <c r="U148" s="209" t="str">
        <f t="shared" si="56"/>
        <v xml:space="preserve"> </v>
      </c>
      <c r="V148" s="209"/>
      <c r="W148" s="209"/>
      <c r="X148" s="209"/>
      <c r="Y148" s="209"/>
      <c r="Z148" s="209"/>
      <c r="AA148" s="209"/>
      <c r="AB148" s="209"/>
      <c r="AC148" s="209"/>
      <c r="AD148" s="217" t="str">
        <f t="shared" si="53"/>
        <v xml:space="preserve"> </v>
      </c>
      <c r="AE148" s="217"/>
      <c r="AF148" s="217"/>
      <c r="AG148" s="217"/>
      <c r="AH148" s="41" t="str">
        <f t="shared" si="54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41">
        <f t="shared" si="55"/>
        <v>113</v>
      </c>
      <c r="D149" s="42" t="str">
        <f t="shared" si="50"/>
        <v>ALLORGE Tom</v>
      </c>
      <c r="E149" s="43" t="str">
        <f t="shared" si="51"/>
        <v>CVC MERY</v>
      </c>
      <c r="F149" s="43" t="str">
        <f t="shared" si="52"/>
        <v>UFOLEP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08">
        <f t="shared" si="49"/>
        <v>0</v>
      </c>
      <c r="T149" s="208"/>
      <c r="U149" s="209" t="str">
        <f t="shared" si="56"/>
        <v xml:space="preserve"> </v>
      </c>
      <c r="V149" s="209"/>
      <c r="W149" s="209"/>
      <c r="X149" s="209"/>
      <c r="Y149" s="209"/>
      <c r="Z149" s="209"/>
      <c r="AA149" s="209"/>
      <c r="AB149" s="209"/>
      <c r="AC149" s="209"/>
      <c r="AD149" s="216" t="str">
        <f t="shared" si="53"/>
        <v xml:space="preserve"> </v>
      </c>
      <c r="AE149" s="216"/>
      <c r="AF149" s="216"/>
      <c r="AG149" s="216"/>
      <c r="AH149" s="147" t="str">
        <f t="shared" si="54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41">
        <f t="shared" si="55"/>
        <v>110</v>
      </c>
      <c r="D150" s="42" t="str">
        <f t="shared" si="50"/>
        <v>RICHARD Camille</v>
      </c>
      <c r="E150" s="43" t="str">
        <f t="shared" si="51"/>
        <v>US DOMONT</v>
      </c>
      <c r="F150" s="43" t="str">
        <f t="shared" si="52"/>
        <v>FFC</v>
      </c>
      <c r="G150" s="142"/>
      <c r="H150" s="61"/>
      <c r="I150" s="143"/>
      <c r="J150" s="125"/>
      <c r="K150" s="126"/>
      <c r="L150" s="126"/>
      <c r="M150" s="126"/>
      <c r="N150" s="127"/>
      <c r="S150" s="208">
        <f t="shared" si="49"/>
        <v>0</v>
      </c>
      <c r="T150" s="208"/>
      <c r="U150" s="209" t="str">
        <f t="shared" si="56"/>
        <v xml:space="preserve"> </v>
      </c>
      <c r="V150" s="209"/>
      <c r="W150" s="209"/>
      <c r="X150" s="209"/>
      <c r="Y150" s="209"/>
      <c r="Z150" s="209"/>
      <c r="AA150" s="209"/>
      <c r="AB150" s="209"/>
      <c r="AC150" s="209"/>
      <c r="AD150" s="210" t="str">
        <f t="shared" si="53"/>
        <v xml:space="preserve"> </v>
      </c>
      <c r="AE150" s="210"/>
      <c r="AF150" s="210"/>
      <c r="AG150" s="210"/>
      <c r="AH150" s="41" t="str">
        <f t="shared" si="54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41">
        <f t="shared" si="55"/>
        <v>103</v>
      </c>
      <c r="D151" s="42" t="str">
        <f t="shared" si="50"/>
        <v>ROGAN Loris</v>
      </c>
      <c r="E151" s="43" t="str">
        <f t="shared" si="51"/>
        <v>SANGLIER DU VEXIN</v>
      </c>
      <c r="F151" s="43" t="str">
        <f t="shared" si="52"/>
        <v>UFOVO</v>
      </c>
      <c r="G151" s="135"/>
      <c r="H151" s="136"/>
      <c r="I151" s="137"/>
      <c r="J151" s="125"/>
      <c r="K151" s="126"/>
      <c r="L151" s="126"/>
      <c r="M151" s="126"/>
      <c r="N151" s="127"/>
      <c r="S151" s="208">
        <f t="shared" si="49"/>
        <v>0</v>
      </c>
      <c r="T151" s="208"/>
      <c r="U151" s="209" t="str">
        <f t="shared" si="56"/>
        <v xml:space="preserve"> </v>
      </c>
      <c r="V151" s="209"/>
      <c r="W151" s="209"/>
      <c r="X151" s="209"/>
      <c r="Y151" s="209"/>
      <c r="Z151" s="209"/>
      <c r="AA151" s="209"/>
      <c r="AB151" s="209"/>
      <c r="AC151" s="209"/>
      <c r="AD151" s="210" t="str">
        <f t="shared" si="53"/>
        <v xml:space="preserve"> </v>
      </c>
      <c r="AE151" s="210"/>
      <c r="AF151" s="210"/>
      <c r="AG151" s="210"/>
      <c r="AH151" s="41" t="str">
        <f t="shared" si="54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41">
        <f t="shared" si="55"/>
        <v>107</v>
      </c>
      <c r="D152" s="42" t="str">
        <f t="shared" si="50"/>
        <v>FERREIRINHO Maxime</v>
      </c>
      <c r="E152" s="43" t="str">
        <f t="shared" si="51"/>
        <v>CVC MERY</v>
      </c>
      <c r="F152" s="43" t="str">
        <f t="shared" si="52"/>
        <v>UFOVO</v>
      </c>
      <c r="G152" s="142"/>
      <c r="H152" s="61"/>
      <c r="I152" s="143"/>
      <c r="J152" s="125"/>
      <c r="K152" s="126"/>
      <c r="L152" s="126"/>
      <c r="M152" s="126"/>
      <c r="N152" s="127"/>
      <c r="S152" s="208">
        <f t="shared" si="49"/>
        <v>0</v>
      </c>
      <c r="T152" s="208"/>
      <c r="U152" s="209" t="str">
        <f t="shared" si="56"/>
        <v xml:space="preserve"> </v>
      </c>
      <c r="V152" s="209"/>
      <c r="W152" s="209"/>
      <c r="X152" s="209"/>
      <c r="Y152" s="209"/>
      <c r="Z152" s="209"/>
      <c r="AA152" s="209"/>
      <c r="AB152" s="209"/>
      <c r="AC152" s="209"/>
      <c r="AD152" s="217" t="str">
        <f t="shared" si="53"/>
        <v xml:space="preserve"> </v>
      </c>
      <c r="AE152" s="217"/>
      <c r="AF152" s="217"/>
      <c r="AG152" s="217"/>
      <c r="AH152" s="147" t="str">
        <f t="shared" si="54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41">
        <f t="shared" si="55"/>
        <v>109</v>
      </c>
      <c r="D153" s="42" t="str">
        <f t="shared" si="50"/>
        <v>BARDIN Solan</v>
      </c>
      <c r="E153" s="43" t="str">
        <f t="shared" si="51"/>
        <v>ECOP</v>
      </c>
      <c r="F153" s="43" t="str">
        <f t="shared" si="52"/>
        <v>UFOVO</v>
      </c>
      <c r="G153" s="135"/>
      <c r="H153" s="136"/>
      <c r="I153" s="137"/>
      <c r="J153" s="125"/>
      <c r="K153" s="126"/>
      <c r="L153" s="126"/>
      <c r="M153" s="126"/>
      <c r="N153" s="127"/>
      <c r="S153" s="208">
        <f t="shared" si="49"/>
        <v>0</v>
      </c>
      <c r="T153" s="208"/>
      <c r="U153" s="209" t="str">
        <f t="shared" si="56"/>
        <v xml:space="preserve"> </v>
      </c>
      <c r="V153" s="209"/>
      <c r="W153" s="209"/>
      <c r="X153" s="209"/>
      <c r="Y153" s="209"/>
      <c r="Z153" s="209"/>
      <c r="AA153" s="209"/>
      <c r="AB153" s="209"/>
      <c r="AC153" s="209"/>
      <c r="AD153" s="216" t="str">
        <f t="shared" si="53"/>
        <v xml:space="preserve"> </v>
      </c>
      <c r="AE153" s="216"/>
      <c r="AF153" s="216"/>
      <c r="AG153" s="216"/>
      <c r="AH153" s="41" t="str">
        <f t="shared" si="54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41">
        <f t="shared" si="55"/>
        <v>0</v>
      </c>
      <c r="D154" s="42" t="str">
        <f t="shared" si="50"/>
        <v xml:space="preserve">  </v>
      </c>
      <c r="E154" s="43" t="str">
        <f t="shared" si="51"/>
        <v xml:space="preserve">  </v>
      </c>
      <c r="F154" s="43" t="str">
        <f t="shared" si="52"/>
        <v xml:space="preserve">  </v>
      </c>
      <c r="G154" s="142"/>
      <c r="H154" s="61"/>
      <c r="I154" s="143"/>
      <c r="J154" s="125"/>
      <c r="K154" s="126"/>
      <c r="L154" s="126"/>
      <c r="M154" s="126"/>
      <c r="N154" s="127"/>
      <c r="S154" s="208">
        <f t="shared" si="49"/>
        <v>0</v>
      </c>
      <c r="T154" s="208"/>
      <c r="U154" s="209" t="str">
        <f t="shared" si="56"/>
        <v xml:space="preserve"> </v>
      </c>
      <c r="V154" s="209"/>
      <c r="W154" s="209"/>
      <c r="X154" s="209"/>
      <c r="Y154" s="209"/>
      <c r="Z154" s="209"/>
      <c r="AA154" s="209"/>
      <c r="AB154" s="209"/>
      <c r="AC154" s="209"/>
      <c r="AD154" s="216" t="str">
        <f t="shared" si="53"/>
        <v xml:space="preserve"> </v>
      </c>
      <c r="AE154" s="216"/>
      <c r="AF154" s="216"/>
      <c r="AG154" s="216"/>
      <c r="AH154" s="147" t="str">
        <f t="shared" si="54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41">
        <f t="shared" si="55"/>
        <v>0</v>
      </c>
      <c r="D155" s="42" t="str">
        <f t="shared" si="50"/>
        <v xml:space="preserve">  </v>
      </c>
      <c r="E155" s="43" t="str">
        <f t="shared" si="51"/>
        <v xml:space="preserve">  </v>
      </c>
      <c r="F155" s="43" t="str">
        <f t="shared" si="52"/>
        <v xml:space="preserve">  </v>
      </c>
      <c r="G155" s="135"/>
      <c r="H155" s="136"/>
      <c r="I155" s="137"/>
      <c r="J155" s="125"/>
      <c r="K155" s="126"/>
      <c r="L155" s="126"/>
      <c r="M155" s="126"/>
      <c r="N155" s="127"/>
      <c r="S155" s="208">
        <f t="shared" si="49"/>
        <v>0</v>
      </c>
      <c r="T155" s="208"/>
      <c r="U155" s="209" t="str">
        <f t="shared" si="56"/>
        <v xml:space="preserve"> </v>
      </c>
      <c r="V155" s="209"/>
      <c r="W155" s="209"/>
      <c r="X155" s="209"/>
      <c r="Y155" s="209"/>
      <c r="Z155" s="209"/>
      <c r="AA155" s="209"/>
      <c r="AB155" s="209"/>
      <c r="AC155" s="209"/>
      <c r="AD155" s="216" t="str">
        <f t="shared" si="53"/>
        <v xml:space="preserve"> </v>
      </c>
      <c r="AE155" s="216"/>
      <c r="AF155" s="216"/>
      <c r="AG155" s="216"/>
      <c r="AH155" s="41" t="str">
        <f t="shared" si="54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41">
        <f t="shared" si="55"/>
        <v>0</v>
      </c>
      <c r="D156" s="42" t="str">
        <f t="shared" si="50"/>
        <v xml:space="preserve">  </v>
      </c>
      <c r="E156" s="43" t="str">
        <f t="shared" si="51"/>
        <v xml:space="preserve">  </v>
      </c>
      <c r="F156" s="43" t="str">
        <f t="shared" si="52"/>
        <v xml:space="preserve">  </v>
      </c>
      <c r="G156" s="142"/>
      <c r="H156" s="61"/>
      <c r="I156" s="143"/>
      <c r="J156" s="125"/>
      <c r="K156" s="126"/>
      <c r="L156" s="126"/>
      <c r="M156" s="126"/>
      <c r="N156" s="127"/>
      <c r="S156" s="208">
        <f t="shared" si="49"/>
        <v>0</v>
      </c>
      <c r="T156" s="208"/>
      <c r="U156" s="209" t="str">
        <f t="shared" si="56"/>
        <v xml:space="preserve"> </v>
      </c>
      <c r="V156" s="209"/>
      <c r="W156" s="209"/>
      <c r="X156" s="209"/>
      <c r="Y156" s="209"/>
      <c r="Z156" s="209"/>
      <c r="AA156" s="209"/>
      <c r="AB156" s="209"/>
      <c r="AC156" s="209"/>
      <c r="AD156" s="216" t="str">
        <f t="shared" si="53"/>
        <v xml:space="preserve"> </v>
      </c>
      <c r="AE156" s="216"/>
      <c r="AF156" s="216"/>
      <c r="AG156" s="216"/>
      <c r="AH156" s="147" t="str">
        <f t="shared" si="54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41">
        <f t="shared" si="55"/>
        <v>0</v>
      </c>
      <c r="D157" s="42" t="str">
        <f t="shared" si="50"/>
        <v xml:space="preserve">  </v>
      </c>
      <c r="E157" s="43" t="str">
        <f t="shared" si="51"/>
        <v xml:space="preserve">  </v>
      </c>
      <c r="F157" s="43" t="str">
        <f t="shared" si="52"/>
        <v xml:space="preserve">  </v>
      </c>
      <c r="G157" s="135"/>
      <c r="H157" s="136"/>
      <c r="I157" s="137"/>
      <c r="J157" s="125"/>
      <c r="K157" s="126"/>
      <c r="L157" s="126"/>
      <c r="M157" s="126"/>
      <c r="N157" s="127"/>
      <c r="S157" s="208">
        <f t="shared" si="49"/>
        <v>0</v>
      </c>
      <c r="T157" s="208"/>
      <c r="U157" s="209" t="str">
        <f t="shared" si="56"/>
        <v xml:space="preserve"> </v>
      </c>
      <c r="V157" s="209"/>
      <c r="W157" s="209"/>
      <c r="X157" s="209"/>
      <c r="Y157" s="209"/>
      <c r="Z157" s="209"/>
      <c r="AA157" s="209"/>
      <c r="AB157" s="209"/>
      <c r="AC157" s="209"/>
      <c r="AD157" s="210" t="str">
        <f t="shared" si="53"/>
        <v xml:space="preserve"> </v>
      </c>
      <c r="AE157" s="210"/>
      <c r="AF157" s="210"/>
      <c r="AG157" s="210"/>
      <c r="AH157" s="41" t="str">
        <f t="shared" si="54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41">
        <f t="shared" si="55"/>
        <v>0</v>
      </c>
      <c r="D158" s="178" t="str">
        <f t="shared" si="50"/>
        <v xml:space="preserve">  </v>
      </c>
      <c r="E158" s="43" t="str">
        <f t="shared" si="51"/>
        <v xml:space="preserve">  </v>
      </c>
      <c r="F158" s="43" t="str">
        <f t="shared" si="52"/>
        <v xml:space="preserve">  </v>
      </c>
      <c r="G158" s="142"/>
      <c r="H158" s="61"/>
      <c r="I158" s="143"/>
      <c r="J158" s="125"/>
      <c r="K158" s="126"/>
      <c r="L158" s="126"/>
      <c r="M158" s="126"/>
      <c r="N158" s="127"/>
      <c r="S158" s="208">
        <f t="shared" si="49"/>
        <v>0</v>
      </c>
      <c r="T158" s="208"/>
      <c r="U158" s="209" t="str">
        <f t="shared" si="56"/>
        <v xml:space="preserve"> </v>
      </c>
      <c r="V158" s="209"/>
      <c r="W158" s="209"/>
      <c r="X158" s="209"/>
      <c r="Y158" s="209"/>
      <c r="Z158" s="209"/>
      <c r="AA158" s="209"/>
      <c r="AB158" s="209"/>
      <c r="AC158" s="209"/>
      <c r="AD158" s="210" t="str">
        <f t="shared" si="53"/>
        <v xml:space="preserve"> </v>
      </c>
      <c r="AE158" s="210"/>
      <c r="AF158" s="210"/>
      <c r="AG158" s="210"/>
      <c r="AH158" s="41" t="str">
        <f t="shared" si="54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41">
        <f t="shared" si="55"/>
        <v>0</v>
      </c>
      <c r="D159" s="42" t="str">
        <f t="shared" si="50"/>
        <v xml:space="preserve">  </v>
      </c>
      <c r="E159" s="43" t="str">
        <f t="shared" si="51"/>
        <v xml:space="preserve">  </v>
      </c>
      <c r="F159" s="43" t="str">
        <f t="shared" si="52"/>
        <v xml:space="preserve">  </v>
      </c>
      <c r="G159" s="135"/>
      <c r="H159" s="136"/>
      <c r="I159" s="137"/>
      <c r="J159" s="125"/>
      <c r="K159" s="126"/>
      <c r="L159" s="126"/>
      <c r="M159" s="126"/>
      <c r="N159" s="127"/>
      <c r="S159" s="208">
        <f t="shared" si="49"/>
        <v>0</v>
      </c>
      <c r="T159" s="208"/>
      <c r="U159" s="209" t="str">
        <f t="shared" si="56"/>
        <v xml:space="preserve"> </v>
      </c>
      <c r="V159" s="209"/>
      <c r="W159" s="209"/>
      <c r="X159" s="209"/>
      <c r="Y159" s="209"/>
      <c r="Z159" s="209"/>
      <c r="AA159" s="209"/>
      <c r="AB159" s="209"/>
      <c r="AC159" s="209"/>
      <c r="AD159" s="210" t="str">
        <f t="shared" si="53"/>
        <v xml:space="preserve"> </v>
      </c>
      <c r="AE159" s="210"/>
      <c r="AF159" s="210"/>
      <c r="AG159" s="210"/>
      <c r="AH159" s="41" t="str">
        <f t="shared" si="54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41">
        <f t="shared" si="55"/>
        <v>0</v>
      </c>
      <c r="D160" s="42" t="str">
        <f t="shared" si="50"/>
        <v xml:space="preserve">  </v>
      </c>
      <c r="E160" s="43" t="str">
        <f t="shared" si="51"/>
        <v xml:space="preserve">  </v>
      </c>
      <c r="F160" s="43" t="str">
        <f t="shared" si="52"/>
        <v xml:space="preserve">  </v>
      </c>
      <c r="G160" s="135"/>
      <c r="H160" s="136"/>
      <c r="I160" s="137"/>
      <c r="J160" s="125"/>
      <c r="K160" s="126"/>
      <c r="L160" s="126"/>
      <c r="M160" s="126"/>
      <c r="N160" s="127"/>
      <c r="S160" s="208">
        <f t="shared" si="49"/>
        <v>0</v>
      </c>
      <c r="T160" s="208"/>
      <c r="U160" s="209" t="str">
        <f t="shared" si="56"/>
        <v xml:space="preserve"> </v>
      </c>
      <c r="V160" s="209"/>
      <c r="W160" s="209"/>
      <c r="X160" s="209"/>
      <c r="Y160" s="209"/>
      <c r="Z160" s="209"/>
      <c r="AA160" s="209"/>
      <c r="AB160" s="209"/>
      <c r="AC160" s="209"/>
      <c r="AD160" s="214" t="str">
        <f t="shared" si="53"/>
        <v xml:space="preserve"> </v>
      </c>
      <c r="AE160" s="214"/>
      <c r="AF160" s="214"/>
      <c r="AG160" s="214"/>
      <c r="AH160" s="147" t="str">
        <f t="shared" si="54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41">
        <f t="shared" si="55"/>
        <v>0</v>
      </c>
      <c r="D161" s="42" t="str">
        <f t="shared" si="50"/>
        <v xml:space="preserve">  </v>
      </c>
      <c r="E161" s="43" t="str">
        <f t="shared" si="51"/>
        <v xml:space="preserve">  </v>
      </c>
      <c r="F161" s="43" t="str">
        <f t="shared" si="52"/>
        <v xml:space="preserve">  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15">
        <f t="shared" si="49"/>
        <v>0</v>
      </c>
      <c r="T161" s="215"/>
      <c r="U161" s="206" t="str">
        <f t="shared" si="56"/>
        <v xml:space="preserve"> </v>
      </c>
      <c r="V161" s="206"/>
      <c r="W161" s="206"/>
      <c r="X161" s="206"/>
      <c r="Y161" s="206"/>
      <c r="Z161" s="206"/>
      <c r="AA161" s="206"/>
      <c r="AB161" s="206"/>
      <c r="AC161" s="206"/>
      <c r="AD161" s="207" t="str">
        <f t="shared" si="53"/>
        <v xml:space="preserve"> </v>
      </c>
      <c r="AE161" s="207"/>
      <c r="AF161" s="207"/>
      <c r="AG161" s="207"/>
      <c r="AH161" s="148" t="str">
        <f t="shared" si="54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41">
        <f t="shared" si="55"/>
        <v>0</v>
      </c>
      <c r="D162" s="42" t="str">
        <f t="shared" si="50"/>
        <v xml:space="preserve">  </v>
      </c>
      <c r="E162" s="43" t="str">
        <f t="shared" si="51"/>
        <v xml:space="preserve">  </v>
      </c>
      <c r="F162" s="43" t="str">
        <f t="shared" si="52"/>
        <v xml:space="preserve">  </v>
      </c>
      <c r="G162" s="135"/>
      <c r="H162" s="136"/>
      <c r="I162" s="137"/>
      <c r="J162" s="125"/>
      <c r="K162" s="126"/>
      <c r="L162" s="126"/>
      <c r="M162" s="126"/>
      <c r="N162" s="127"/>
      <c r="U162" s="211" t="str">
        <f>IF(C129&gt;0,D129," ")</f>
        <v xml:space="preserve"> </v>
      </c>
      <c r="V162" s="211"/>
      <c r="W162" s="211"/>
      <c r="X162" s="211"/>
      <c r="Y162" s="211"/>
      <c r="Z162" s="211"/>
      <c r="AA162" s="211"/>
      <c r="AB162" s="211"/>
      <c r="AC162" s="212" t="str">
        <f>IF(C129&gt;0,E129," ")</f>
        <v xml:space="preserve"> </v>
      </c>
      <c r="AD162" s="212"/>
      <c r="AE162" s="212"/>
      <c r="AF162" s="213" t="str">
        <f>IF(C129&gt;0,F129," ")</f>
        <v xml:space="preserve"> </v>
      </c>
      <c r="AG162" s="213"/>
    </row>
    <row r="163" spans="3:42" ht="21.95" customHeight="1">
      <c r="C163" s="41">
        <f t="shared" si="55"/>
        <v>0</v>
      </c>
      <c r="D163" s="42" t="str">
        <f t="shared" si="50"/>
        <v xml:space="preserve">  </v>
      </c>
      <c r="E163" s="43" t="str">
        <f t="shared" si="51"/>
        <v xml:space="preserve">  </v>
      </c>
      <c r="F163" s="43" t="str">
        <f t="shared" si="52"/>
        <v xml:space="preserve">  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41">
        <f t="shared" si="55"/>
        <v>0</v>
      </c>
      <c r="D164" s="42" t="str">
        <f t="shared" si="50"/>
        <v xml:space="preserve">  </v>
      </c>
      <c r="E164" s="43" t="str">
        <f t="shared" si="51"/>
        <v xml:space="preserve">  </v>
      </c>
      <c r="F164" s="43" t="str">
        <f t="shared" si="52"/>
        <v xml:space="preserve">  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41">
        <f t="shared" si="55"/>
        <v>0</v>
      </c>
      <c r="D165" s="42" t="str">
        <f t="shared" si="50"/>
        <v xml:space="preserve">  </v>
      </c>
      <c r="E165" s="43" t="str">
        <f t="shared" si="51"/>
        <v xml:space="preserve">  </v>
      </c>
      <c r="F165" s="43" t="str">
        <f t="shared" si="52"/>
        <v xml:space="preserve">  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41">
        <f t="shared" si="55"/>
        <v>0</v>
      </c>
      <c r="D166" s="42" t="str">
        <f t="shared" si="50"/>
        <v xml:space="preserve">  </v>
      </c>
      <c r="E166" s="43" t="str">
        <f t="shared" si="51"/>
        <v xml:space="preserve">  </v>
      </c>
      <c r="F166" s="43" t="str">
        <f t="shared" si="52"/>
        <v xml:space="preserve">  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41">
        <f t="shared" si="55"/>
        <v>0</v>
      </c>
      <c r="D167" s="42" t="str">
        <f t="shared" si="50"/>
        <v xml:space="preserve">  </v>
      </c>
      <c r="E167" s="43" t="str">
        <f t="shared" si="51"/>
        <v xml:space="preserve">  </v>
      </c>
      <c r="F167" s="43" t="str">
        <f t="shared" si="52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41">
        <f t="shared" si="55"/>
        <v>0</v>
      </c>
      <c r="D168" s="42" t="str">
        <f t="shared" si="50"/>
        <v xml:space="preserve">  </v>
      </c>
      <c r="E168" s="43" t="str">
        <f t="shared" si="51"/>
        <v xml:space="preserve">  </v>
      </c>
      <c r="F168" s="43" t="str">
        <f t="shared" si="52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41">
        <f t="shared" si="55"/>
        <v>0</v>
      </c>
      <c r="D169" s="42" t="str">
        <f t="shared" si="50"/>
        <v xml:space="preserve">  </v>
      </c>
      <c r="E169" s="43" t="str">
        <f t="shared" si="51"/>
        <v xml:space="preserve">  </v>
      </c>
      <c r="F169" s="43" t="str">
        <f t="shared" si="52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41">
        <f t="shared" si="55"/>
        <v>0</v>
      </c>
      <c r="D170" s="42" t="str">
        <f t="shared" si="50"/>
        <v xml:space="preserve">  </v>
      </c>
      <c r="E170" s="43" t="str">
        <f t="shared" si="51"/>
        <v xml:space="preserve">  </v>
      </c>
      <c r="F170" s="43" t="str">
        <f t="shared" si="52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41">
        <f t="shared" si="55"/>
        <v>0</v>
      </c>
      <c r="D171" s="42" t="str">
        <f t="shared" si="50"/>
        <v xml:space="preserve">  </v>
      </c>
      <c r="E171" s="43" t="str">
        <f t="shared" si="51"/>
        <v xml:space="preserve">  </v>
      </c>
      <c r="F171" s="43" t="str">
        <f t="shared" si="52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41">
        <f t="shared" si="55"/>
        <v>0</v>
      </c>
      <c r="D172" s="42" t="str">
        <f t="shared" si="50"/>
        <v xml:space="preserve">  </v>
      </c>
      <c r="E172" s="43" t="str">
        <f t="shared" si="51"/>
        <v xml:space="preserve">  </v>
      </c>
      <c r="F172" s="43" t="str">
        <f t="shared" si="52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41">
        <f t="shared" si="55"/>
        <v>0</v>
      </c>
      <c r="D173" s="42" t="str">
        <f t="shared" si="50"/>
        <v xml:space="preserve">  </v>
      </c>
      <c r="E173" s="43" t="str">
        <f t="shared" si="51"/>
        <v xml:space="preserve">  </v>
      </c>
      <c r="F173" s="43" t="str">
        <f t="shared" si="52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41">
        <f t="shared" si="55"/>
        <v>0</v>
      </c>
      <c r="D174" s="42" t="str">
        <f t="shared" si="50"/>
        <v xml:space="preserve">  </v>
      </c>
      <c r="E174" s="43" t="str">
        <f t="shared" si="51"/>
        <v xml:space="preserve">  </v>
      </c>
      <c r="F174" s="43" t="str">
        <f t="shared" si="52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41">
        <f t="shared" si="55"/>
        <v>0</v>
      </c>
      <c r="D175" s="42" t="str">
        <f t="shared" si="50"/>
        <v xml:space="preserve">  </v>
      </c>
      <c r="E175" s="43" t="str">
        <f t="shared" si="51"/>
        <v xml:space="preserve">  </v>
      </c>
      <c r="F175" s="43" t="str">
        <f t="shared" si="52"/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41">
        <f t="shared" si="55"/>
        <v>0</v>
      </c>
      <c r="D176" s="42" t="str">
        <f t="shared" si="50"/>
        <v xml:space="preserve">  </v>
      </c>
      <c r="E176" s="43" t="str">
        <f t="shared" si="51"/>
        <v xml:space="preserve">  </v>
      </c>
      <c r="F176" s="43" t="str">
        <f t="shared" si="52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41">
        <f t="shared" si="55"/>
        <v>0</v>
      </c>
      <c r="D177" s="42" t="str">
        <f t="shared" si="50"/>
        <v xml:space="preserve">  </v>
      </c>
      <c r="E177" s="43" t="str">
        <f t="shared" si="51"/>
        <v xml:space="preserve">  </v>
      </c>
      <c r="F177" s="43" t="str">
        <f t="shared" si="52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41">
        <f t="shared" si="55"/>
        <v>0</v>
      </c>
      <c r="D178" s="42" t="str">
        <f t="shared" si="50"/>
        <v xml:space="preserve">  </v>
      </c>
      <c r="E178" s="43" t="str">
        <f t="shared" si="51"/>
        <v xml:space="preserve">  </v>
      </c>
      <c r="F178" s="43" t="str">
        <f t="shared" si="52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41">
        <f t="shared" si="55"/>
        <v>0</v>
      </c>
      <c r="D179" s="42" t="str">
        <f t="shared" si="50"/>
        <v xml:space="preserve">  </v>
      </c>
      <c r="E179" s="43" t="str">
        <f t="shared" si="51"/>
        <v xml:space="preserve">  </v>
      </c>
      <c r="F179" s="43" t="str">
        <f t="shared" si="52"/>
        <v xml:space="preserve">  </v>
      </c>
      <c r="G179" s="155"/>
      <c r="H179" s="156"/>
      <c r="I179" s="157"/>
      <c r="J179" s="126"/>
      <c r="K179" s="126"/>
      <c r="L179" s="126"/>
      <c r="M179" s="126"/>
      <c r="N179" s="127"/>
    </row>
    <row r="180" spans="3:14" ht="21.95" customHeight="1">
      <c r="C180" s="41">
        <f t="shared" si="55"/>
        <v>0</v>
      </c>
      <c r="D180" s="42" t="str">
        <f t="shared" si="50"/>
        <v xml:space="preserve">  </v>
      </c>
      <c r="E180" s="43" t="str">
        <f t="shared" si="51"/>
        <v xml:space="preserve">  </v>
      </c>
      <c r="F180" s="43" t="str">
        <f t="shared" si="52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41">
        <f t="shared" si="55"/>
        <v>0</v>
      </c>
      <c r="D181" s="42" t="str">
        <f t="shared" si="50"/>
        <v xml:space="preserve">  </v>
      </c>
      <c r="E181" s="43" t="str">
        <f t="shared" si="51"/>
        <v xml:space="preserve">  </v>
      </c>
      <c r="F181" s="43" t="str">
        <f t="shared" si="52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41">
        <f t="shared" si="55"/>
        <v>0</v>
      </c>
      <c r="D182" s="42" t="str">
        <f t="shared" si="50"/>
        <v xml:space="preserve">  </v>
      </c>
      <c r="E182" s="43" t="str">
        <f t="shared" si="51"/>
        <v xml:space="preserve">  </v>
      </c>
      <c r="F182" s="43" t="str">
        <f t="shared" si="52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41">
        <f t="shared" si="55"/>
        <v>0</v>
      </c>
      <c r="D183" s="42" t="str">
        <f t="shared" si="50"/>
        <v xml:space="preserve">  </v>
      </c>
      <c r="E183" s="43" t="str">
        <f t="shared" si="51"/>
        <v xml:space="preserve">  </v>
      </c>
      <c r="F183" s="43" t="str">
        <f t="shared" si="52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41">
        <f t="shared" si="55"/>
        <v>0</v>
      </c>
      <c r="D184" s="42" t="str">
        <f t="shared" si="50"/>
        <v xml:space="preserve">  </v>
      </c>
      <c r="E184" s="43" t="str">
        <f t="shared" si="51"/>
        <v xml:space="preserve">  </v>
      </c>
      <c r="F184" s="43" t="str">
        <f t="shared" si="52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41">
        <f t="shared" si="55"/>
        <v>0</v>
      </c>
      <c r="D185" s="42" t="str">
        <f t="shared" si="50"/>
        <v xml:space="preserve">  </v>
      </c>
      <c r="E185" s="43" t="str">
        <f t="shared" si="51"/>
        <v xml:space="preserve">  </v>
      </c>
      <c r="F185" s="43" t="str">
        <f t="shared" si="52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41">
        <f t="shared" si="55"/>
        <v>0</v>
      </c>
      <c r="D186" s="42" t="str">
        <f t="shared" si="50"/>
        <v xml:space="preserve">  </v>
      </c>
      <c r="E186" s="43" t="str">
        <f t="shared" si="51"/>
        <v xml:space="preserve">  </v>
      </c>
      <c r="F186" s="43" t="str">
        <f t="shared" si="52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41">
        <f t="shared" si="55"/>
        <v>0</v>
      </c>
      <c r="D187" s="42" t="str">
        <f t="shared" si="50"/>
        <v xml:space="preserve">  </v>
      </c>
      <c r="E187" s="43" t="str">
        <f t="shared" si="51"/>
        <v xml:space="preserve">  </v>
      </c>
      <c r="F187" s="43" t="str">
        <f t="shared" si="52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41">
        <f t="shared" si="55"/>
        <v>0</v>
      </c>
      <c r="D188" s="42" t="str">
        <f t="shared" si="50"/>
        <v xml:space="preserve">  </v>
      </c>
      <c r="E188" s="43" t="str">
        <f t="shared" si="51"/>
        <v xml:space="preserve">  </v>
      </c>
      <c r="F188" s="43" t="str">
        <f t="shared" si="52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41">
        <f t="shared" si="55"/>
        <v>0</v>
      </c>
      <c r="D189" s="42" t="str">
        <f t="shared" si="50"/>
        <v xml:space="preserve">  </v>
      </c>
      <c r="E189" s="43" t="str">
        <f t="shared" si="51"/>
        <v xml:space="preserve">  </v>
      </c>
      <c r="F189" s="43" t="str">
        <f t="shared" si="52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41">
        <f t="shared" si="55"/>
        <v>0</v>
      </c>
      <c r="D190" s="42" t="str">
        <f t="shared" si="50"/>
        <v xml:space="preserve">  </v>
      </c>
      <c r="E190" s="43" t="str">
        <f t="shared" si="51"/>
        <v xml:space="preserve">  </v>
      </c>
      <c r="F190" s="43" t="str">
        <f t="shared" si="52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41">
        <f t="shared" si="55"/>
        <v>0</v>
      </c>
      <c r="D191" s="42" t="str">
        <f t="shared" si="50"/>
        <v xml:space="preserve">  </v>
      </c>
      <c r="E191" s="43" t="str">
        <f t="shared" si="51"/>
        <v xml:space="preserve">  </v>
      </c>
      <c r="F191" s="43" t="str">
        <f t="shared" si="52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41">
        <f t="shared" si="55"/>
        <v>0</v>
      </c>
      <c r="D192" s="42" t="str">
        <f t="shared" si="50"/>
        <v xml:space="preserve">  </v>
      </c>
      <c r="E192" s="43" t="str">
        <f t="shared" si="51"/>
        <v xml:space="preserve">  </v>
      </c>
      <c r="F192" s="43" t="str">
        <f t="shared" si="52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41">
        <f t="shared" si="55"/>
        <v>0</v>
      </c>
      <c r="D193" s="42" t="str">
        <f t="shared" si="50"/>
        <v xml:space="preserve">  </v>
      </c>
      <c r="E193" s="43" t="str">
        <f t="shared" si="51"/>
        <v xml:space="preserve">  </v>
      </c>
      <c r="F193" s="43" t="str">
        <f t="shared" si="52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41">
        <f t="shared" si="55"/>
        <v>0</v>
      </c>
      <c r="D194" s="42" t="str">
        <f t="shared" si="50"/>
        <v xml:space="preserve">  </v>
      </c>
      <c r="E194" s="43" t="str">
        <f t="shared" si="51"/>
        <v xml:space="preserve">  </v>
      </c>
      <c r="F194" s="43" t="str">
        <f t="shared" si="52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41">
        <f t="shared" si="55"/>
        <v>0</v>
      </c>
      <c r="D195" s="42" t="str">
        <f t="shared" si="50"/>
        <v xml:space="preserve">  </v>
      </c>
      <c r="E195" s="43" t="str">
        <f t="shared" si="51"/>
        <v xml:space="preserve">  </v>
      </c>
      <c r="F195" s="43" t="str">
        <f t="shared" si="52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41">
        <f t="shared" si="55"/>
        <v>0</v>
      </c>
      <c r="D196" s="42" t="str">
        <f t="shared" si="50"/>
        <v xml:space="preserve">  </v>
      </c>
      <c r="E196" s="43" t="str">
        <f t="shared" si="51"/>
        <v xml:space="preserve">  </v>
      </c>
      <c r="F196" s="43" t="str">
        <f t="shared" si="52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41">
        <f t="shared" si="55"/>
        <v>0</v>
      </c>
      <c r="D197" s="42" t="str">
        <f t="shared" si="50"/>
        <v xml:space="preserve">  </v>
      </c>
      <c r="E197" s="43" t="str">
        <f t="shared" si="51"/>
        <v xml:space="preserve">  </v>
      </c>
      <c r="F197" s="43" t="str">
        <f t="shared" si="52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41">
        <f t="shared" si="55"/>
        <v>0</v>
      </c>
      <c r="D198" s="42" t="str">
        <f t="shared" si="50"/>
        <v xml:space="preserve">  </v>
      </c>
      <c r="E198" s="43" t="str">
        <f t="shared" si="51"/>
        <v xml:space="preserve">  </v>
      </c>
      <c r="F198" s="43" t="str">
        <f t="shared" si="52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41">
        <f t="shared" si="55"/>
        <v>0</v>
      </c>
      <c r="D199" s="42" t="str">
        <f t="shared" si="50"/>
        <v xml:space="preserve">  </v>
      </c>
      <c r="E199" s="43" t="str">
        <f t="shared" si="51"/>
        <v xml:space="preserve">  </v>
      </c>
      <c r="F199" s="43" t="str">
        <f t="shared" si="52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41">
        <f t="shared" si="55"/>
        <v>0</v>
      </c>
      <c r="D200" s="42" t="str">
        <f t="shared" si="50"/>
        <v xml:space="preserve">  </v>
      </c>
      <c r="E200" s="43" t="str">
        <f t="shared" si="51"/>
        <v xml:space="preserve">  </v>
      </c>
      <c r="F200" s="43" t="str">
        <f t="shared" si="52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41">
        <f t="shared" si="55"/>
        <v>0</v>
      </c>
      <c r="D201" s="42" t="str">
        <f t="shared" si="50"/>
        <v xml:space="preserve">  </v>
      </c>
      <c r="E201" s="43" t="str">
        <f t="shared" si="51"/>
        <v xml:space="preserve">  </v>
      </c>
      <c r="F201" s="43" t="str">
        <f t="shared" si="52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41">
        <f t="shared" si="55"/>
        <v>0</v>
      </c>
      <c r="D202" s="42" t="str">
        <f t="shared" si="50"/>
        <v xml:space="preserve">  </v>
      </c>
      <c r="E202" s="43" t="str">
        <f t="shared" si="51"/>
        <v xml:space="preserve">  </v>
      </c>
      <c r="F202" s="43" t="str">
        <f t="shared" si="52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41">
        <f t="shared" si="55"/>
        <v>0</v>
      </c>
      <c r="D203" s="42" t="str">
        <f t="shared" si="50"/>
        <v xml:space="preserve">  </v>
      </c>
      <c r="E203" s="43" t="str">
        <f t="shared" si="51"/>
        <v xml:space="preserve">  </v>
      </c>
      <c r="F203" s="43" t="str">
        <f t="shared" si="52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41">
        <f t="shared" si="55"/>
        <v>0</v>
      </c>
      <c r="D204" s="42" t="str">
        <f t="shared" si="50"/>
        <v xml:space="preserve">  </v>
      </c>
      <c r="E204" s="43" t="str">
        <f t="shared" si="51"/>
        <v xml:space="preserve">  </v>
      </c>
      <c r="F204" s="43" t="str">
        <f t="shared" si="52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41">
        <f t="shared" si="55"/>
        <v>0</v>
      </c>
      <c r="D205" s="42" t="str">
        <f t="shared" si="50"/>
        <v xml:space="preserve">  </v>
      </c>
      <c r="E205" s="43" t="str">
        <f t="shared" si="51"/>
        <v xml:space="preserve">  </v>
      </c>
      <c r="F205" s="43" t="str">
        <f t="shared" si="52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41">
        <f t="shared" si="55"/>
        <v>0</v>
      </c>
      <c r="D206" s="42" t="str">
        <f t="shared" si="50"/>
        <v xml:space="preserve">  </v>
      </c>
      <c r="E206" s="43" t="str">
        <f t="shared" si="51"/>
        <v xml:space="preserve">  </v>
      </c>
      <c r="F206" s="43" t="str">
        <f t="shared" si="52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41">
        <f t="shared" si="55"/>
        <v>0</v>
      </c>
      <c r="D207" s="42" t="str">
        <f t="shared" si="50"/>
        <v xml:space="preserve">  </v>
      </c>
      <c r="E207" s="43" t="str">
        <f t="shared" si="51"/>
        <v xml:space="preserve">  </v>
      </c>
      <c r="F207" s="43" t="str">
        <f t="shared" si="52"/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41">
        <f t="shared" si="55"/>
        <v>0</v>
      </c>
      <c r="D208" s="42" t="str">
        <f t="shared" ref="D208:D220" si="57">IF(C76&gt;0,D76,"  ")</f>
        <v xml:space="preserve">  </v>
      </c>
      <c r="E208" s="43" t="str">
        <f t="shared" ref="E208:E220" si="58">IF(C76&gt;0,E76,"  ")</f>
        <v xml:space="preserve">  </v>
      </c>
      <c r="F208" s="43" t="str">
        <f t="shared" ref="F208:F219" si="59">IF(C76&gt;0,F76,"  ")</f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2:17" ht="21.95" customHeight="1">
      <c r="C209" s="41">
        <f t="shared" ref="C209:C220" si="60">C77</f>
        <v>0</v>
      </c>
      <c r="D209" s="42" t="str">
        <f t="shared" si="57"/>
        <v xml:space="preserve">  </v>
      </c>
      <c r="E209" s="43" t="str">
        <f t="shared" si="58"/>
        <v xml:space="preserve">  </v>
      </c>
      <c r="F209" s="43" t="str">
        <f t="shared" si="59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2:17" ht="21.95" customHeight="1">
      <c r="C210" s="41">
        <f t="shared" si="60"/>
        <v>0</v>
      </c>
      <c r="D210" s="42" t="str">
        <f t="shared" si="57"/>
        <v xml:space="preserve">  </v>
      </c>
      <c r="E210" s="43" t="str">
        <f t="shared" si="58"/>
        <v xml:space="preserve">  </v>
      </c>
      <c r="F210" s="43" t="str">
        <f t="shared" si="59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2:17" ht="21.95" customHeight="1">
      <c r="C211" s="41">
        <f t="shared" si="60"/>
        <v>0</v>
      </c>
      <c r="D211" s="42" t="str">
        <f t="shared" si="57"/>
        <v xml:space="preserve">  </v>
      </c>
      <c r="E211" s="43" t="str">
        <f t="shared" si="58"/>
        <v xml:space="preserve">  </v>
      </c>
      <c r="F211" s="43" t="str">
        <f t="shared" si="59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2:17" ht="21.95" customHeight="1">
      <c r="C212" s="41">
        <f t="shared" si="60"/>
        <v>0</v>
      </c>
      <c r="D212" s="42" t="str">
        <f t="shared" si="57"/>
        <v xml:space="preserve">  </v>
      </c>
      <c r="E212" s="43" t="str">
        <f t="shared" si="58"/>
        <v xml:space="preserve">  </v>
      </c>
      <c r="F212" s="43" t="str">
        <f t="shared" si="59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2:17" ht="21.95" customHeight="1">
      <c r="C213" s="41">
        <f t="shared" si="60"/>
        <v>0</v>
      </c>
      <c r="D213" s="42" t="str">
        <f t="shared" si="57"/>
        <v xml:space="preserve">  </v>
      </c>
      <c r="E213" s="43" t="str">
        <f t="shared" si="58"/>
        <v xml:space="preserve">  </v>
      </c>
      <c r="F213" s="43" t="str">
        <f t="shared" si="59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2:17" ht="21.95" customHeight="1">
      <c r="C214" s="41">
        <f t="shared" si="60"/>
        <v>0</v>
      </c>
      <c r="D214" s="42" t="str">
        <f t="shared" si="57"/>
        <v xml:space="preserve">  </v>
      </c>
      <c r="E214" s="43" t="str">
        <f t="shared" si="58"/>
        <v xml:space="preserve">  </v>
      </c>
      <c r="F214" s="43" t="str">
        <f t="shared" si="59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2:17" ht="21.95" customHeight="1">
      <c r="C215" s="41">
        <f t="shared" si="60"/>
        <v>0</v>
      </c>
      <c r="D215" s="42" t="str">
        <f t="shared" si="57"/>
        <v xml:space="preserve">  </v>
      </c>
      <c r="E215" s="43" t="str">
        <f t="shared" si="58"/>
        <v xml:space="preserve">  </v>
      </c>
      <c r="F215" s="43" t="str">
        <f t="shared" si="59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2:17" ht="21.95" customHeight="1">
      <c r="C216" s="41">
        <f t="shared" si="60"/>
        <v>0</v>
      </c>
      <c r="D216" s="42" t="str">
        <f t="shared" si="57"/>
        <v xml:space="preserve">  </v>
      </c>
      <c r="E216" s="43" t="str">
        <f t="shared" si="58"/>
        <v xml:space="preserve">  </v>
      </c>
      <c r="F216" s="43" t="str">
        <f t="shared" si="59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2:17" ht="21.95" customHeight="1">
      <c r="C217" s="41">
        <f t="shared" si="60"/>
        <v>0</v>
      </c>
      <c r="D217" s="42" t="str">
        <f t="shared" si="57"/>
        <v xml:space="preserve">  </v>
      </c>
      <c r="E217" s="43" t="str">
        <f t="shared" si="58"/>
        <v xml:space="preserve">  </v>
      </c>
      <c r="F217" s="43" t="str">
        <f t="shared" si="59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2:17" ht="21.95" customHeight="1">
      <c r="C218" s="162">
        <f t="shared" si="60"/>
        <v>0</v>
      </c>
      <c r="D218" s="42" t="str">
        <f t="shared" si="57"/>
        <v xml:space="preserve">  </v>
      </c>
      <c r="E218" s="43" t="str">
        <f t="shared" si="58"/>
        <v xml:space="preserve">  </v>
      </c>
      <c r="F218" s="163" t="str">
        <f t="shared" si="59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2:17" ht="21.95" customHeight="1">
      <c r="C219" s="164">
        <f t="shared" si="60"/>
        <v>0</v>
      </c>
      <c r="D219" s="42" t="str">
        <f t="shared" si="57"/>
        <v xml:space="preserve">  </v>
      </c>
      <c r="E219" s="43" t="str">
        <f t="shared" si="58"/>
        <v xml:space="preserve">  </v>
      </c>
      <c r="F219" s="43" t="str">
        <f t="shared" si="59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2:17" ht="21.95" customHeight="1">
      <c r="C220" s="165">
        <f t="shared" si="60"/>
        <v>0</v>
      </c>
      <c r="D220" s="66" t="str">
        <f t="shared" si="57"/>
        <v xml:space="preserve">  </v>
      </c>
      <c r="E220" s="67" t="str">
        <f t="shared" si="58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2:17" ht="21.95" customHeight="1">
      <c r="B221" s="3"/>
      <c r="C221" s="172"/>
      <c r="D221" s="173" t="str">
        <f>IF(C89&gt;0,D89,"  ")</f>
        <v xml:space="preserve">  </v>
      </c>
      <c r="E221" s="174" t="str">
        <f>IF(C89&gt;0,E89,"  ")</f>
        <v xml:space="preserve">  </v>
      </c>
      <c r="F221" s="174" t="str">
        <f>IF(C89&gt;0,F89,"  ")</f>
        <v xml:space="preserve">  </v>
      </c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172"/>
      <c r="D222" s="173" t="str">
        <f>IF(C90&gt;0,D90,"  ")</f>
        <v xml:space="preserve">  </v>
      </c>
      <c r="E222" s="174" t="str">
        <f>IF(C90&gt;0,E90,"  ")</f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>
      <c r="A229" s="176"/>
      <c r="B229" s="176"/>
      <c r="C229" s="92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</row>
    <row r="230" spans="1:13">
      <c r="A230" s="176"/>
      <c r="B230" s="176"/>
      <c r="C230" s="92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>
      <c r="A231" s="176"/>
      <c r="B231" s="176"/>
      <c r="C231" s="92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</row>
    <row r="232" spans="1:13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3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3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</sheetData>
  <sheetProtection selectLockedCells="1" selectUnlockedCells="1"/>
  <mergeCells count="112">
    <mergeCell ref="AF2:AY2"/>
    <mergeCell ref="G7:I7"/>
    <mergeCell ref="J7:L7"/>
    <mergeCell ref="M7:O7"/>
    <mergeCell ref="P7:R7"/>
    <mergeCell ref="S7:U7"/>
    <mergeCell ref="V7:X7"/>
    <mergeCell ref="Y7:AA7"/>
    <mergeCell ref="Y8:AA8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Y107:AA107"/>
    <mergeCell ref="G9:I9"/>
    <mergeCell ref="J9:L9"/>
    <mergeCell ref="M9:O9"/>
    <mergeCell ref="P9:R9"/>
    <mergeCell ref="M107:O107"/>
    <mergeCell ref="P107:R107"/>
    <mergeCell ref="V106:X106"/>
    <mergeCell ref="Y106:AA106"/>
    <mergeCell ref="AF101:AY101"/>
    <mergeCell ref="G106:I106"/>
    <mergeCell ref="J106:L106"/>
    <mergeCell ref="M106:O106"/>
    <mergeCell ref="P106:R106"/>
    <mergeCell ref="S106:U106"/>
    <mergeCell ref="J108:L108"/>
    <mergeCell ref="M108:O108"/>
    <mergeCell ref="P108:R108"/>
    <mergeCell ref="S108:U108"/>
    <mergeCell ref="V108:X108"/>
    <mergeCell ref="S107:U107"/>
    <mergeCell ref="V107:X107"/>
    <mergeCell ref="Y108:AA108"/>
    <mergeCell ref="G107:I107"/>
    <mergeCell ref="J107:L107"/>
    <mergeCell ref="AB136:AD136"/>
    <mergeCell ref="G142:I142"/>
    <mergeCell ref="J142:N142"/>
    <mergeCell ref="S142:T142"/>
    <mergeCell ref="U142:AC142"/>
    <mergeCell ref="AD142:AG142"/>
    <mergeCell ref="G108:I108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S145:T145"/>
    <mergeCell ref="U145:AC145"/>
    <mergeCell ref="AD145:AG145"/>
    <mergeCell ref="S146:T146"/>
    <mergeCell ref="U146:AC146"/>
    <mergeCell ref="AD146:AG146"/>
    <mergeCell ref="S147:T147"/>
    <mergeCell ref="U147:AC147"/>
    <mergeCell ref="AD147:AG147"/>
    <mergeCell ref="S148:T148"/>
    <mergeCell ref="U148:AC148"/>
    <mergeCell ref="AD148:AG148"/>
    <mergeCell ref="S149:T149"/>
    <mergeCell ref="U149:AC149"/>
    <mergeCell ref="AD149:AG149"/>
    <mergeCell ref="S150:T150"/>
    <mergeCell ref="U150:AC150"/>
    <mergeCell ref="AD150:AG150"/>
    <mergeCell ref="S151:T151"/>
    <mergeCell ref="U151:AC151"/>
    <mergeCell ref="AD151:AG151"/>
    <mergeCell ref="S152:T152"/>
    <mergeCell ref="U152:AC152"/>
    <mergeCell ref="AD152:AG152"/>
    <mergeCell ref="S153:T153"/>
    <mergeCell ref="U153:AC153"/>
    <mergeCell ref="AD153:AG153"/>
    <mergeCell ref="S154:T154"/>
    <mergeCell ref="U154:AC154"/>
    <mergeCell ref="AD154:AG154"/>
    <mergeCell ref="S155:T155"/>
    <mergeCell ref="U155:AC155"/>
    <mergeCell ref="AD155:AG155"/>
    <mergeCell ref="S156:T156"/>
    <mergeCell ref="U156:AC156"/>
    <mergeCell ref="AD156:AG156"/>
    <mergeCell ref="AD160:AG160"/>
    <mergeCell ref="S161:T161"/>
    <mergeCell ref="S157:T157"/>
    <mergeCell ref="U157:AC157"/>
    <mergeCell ref="AD157:AG157"/>
    <mergeCell ref="S158:T158"/>
    <mergeCell ref="U158:AC158"/>
    <mergeCell ref="AD158:AG158"/>
    <mergeCell ref="U161:AC161"/>
    <mergeCell ref="AD161:AG161"/>
    <mergeCell ref="S159:T159"/>
    <mergeCell ref="U159:AC159"/>
    <mergeCell ref="AD159:AG159"/>
    <mergeCell ref="U162:AB162"/>
    <mergeCell ref="AC162:AE162"/>
    <mergeCell ref="AF162:AG162"/>
    <mergeCell ref="S160:T160"/>
    <mergeCell ref="U160:AC160"/>
  </mergeCells>
  <phoneticPr fontId="9" type="noConversion"/>
  <dataValidations count="1">
    <dataValidation type="list" allowBlank="1" showErrorMessage="1" sqref="AE2:AE9">
      <formula1>"méry"</formula1>
      <formula2>0</formula2>
    </dataValidation>
  </dataValidations>
  <pageMargins left="0.19652777777777777" right="0.19652777777777777" top="0.59027777777777779" bottom="0.19652777777777777" header="0.19652777777777777" footer="0.51180555555555551"/>
  <pageSetup paperSize="9" scale="94" firstPageNumber="0" orientation="landscape" horizontalDpi="300" verticalDpi="300" r:id="rId1"/>
  <headerFooter alignWithMargins="0">
    <oddHeader>&amp;C&amp;A</oddHeader>
  </headerFooter>
  <legacyDrawing r:id="rId2"/>
  <oleObjects>
    <oleObject progId="Image Microsoft Photo Editor 3.0" shapeId="2063" r:id="rId3"/>
    <oleObject progId="Image Microsoft Photo Editor 3.0" shapeId="2064" r:id="rId4"/>
    <oleObject progId="Image Microsoft Photo Editor 3.0" shapeId="2065" r:id="rId5"/>
    <oleObject progId="Image Microsoft Photo Editor 3.0" shapeId="207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5"/>
  <sheetViews>
    <sheetView topLeftCell="A7" workbookViewId="0">
      <selection activeCell="A10" sqref="A10:IV10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10" customWidth="1"/>
    <col min="7" max="7" width="3.28515625" customWidth="1"/>
    <col min="8" max="8" width="3.5703125" customWidth="1"/>
    <col min="9" max="9" width="4.42578125" customWidth="1"/>
    <col min="10" max="11" width="3.28515625" customWidth="1"/>
    <col min="12" max="12" width="4.42578125" customWidth="1"/>
    <col min="13" max="14" width="3.28515625" customWidth="1"/>
    <col min="15" max="15" width="4.5703125" customWidth="1"/>
    <col min="16" max="17" width="3.28515625" customWidth="1"/>
    <col min="18" max="18" width="4.28515625" customWidth="1"/>
    <col min="19" max="20" width="3.28515625" customWidth="1"/>
    <col min="21" max="21" width="4.42578125" customWidth="1"/>
    <col min="22" max="27" width="3.28515625" customWidth="1"/>
    <col min="28" max="28" width="4.28515625" customWidth="1"/>
    <col min="29" max="29" width="3.28515625" customWidth="1"/>
    <col min="30" max="30" width="4.14062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14</v>
      </c>
      <c r="AC2" s="3"/>
      <c r="AD2" s="3"/>
      <c r="AE2" s="6" t="s">
        <v>3</v>
      </c>
      <c r="AF2" s="233" t="s">
        <v>4</v>
      </c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4</v>
      </c>
      <c r="AC3" s="3"/>
      <c r="AD3" s="3"/>
      <c r="AE3" s="7" t="s">
        <v>5</v>
      </c>
    </row>
    <row r="4" spans="1:54" ht="15">
      <c r="A4" s="3"/>
      <c r="B4" s="3"/>
      <c r="C4" s="3"/>
      <c r="D4" s="8" t="s">
        <v>115</v>
      </c>
      <c r="E4" s="9" t="s">
        <v>119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4" ht="15">
      <c r="A5" s="3"/>
      <c r="B5" s="3"/>
      <c r="C5" s="3"/>
      <c r="D5" s="8" t="s">
        <v>120</v>
      </c>
      <c r="E5" s="3" t="s">
        <v>121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4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4">
      <c r="A7" s="11"/>
      <c r="B7" s="11"/>
      <c r="C7" s="2"/>
      <c r="D7" s="12" t="s">
        <v>12</v>
      </c>
      <c r="E7" s="13">
        <v>4</v>
      </c>
      <c r="F7" s="3"/>
      <c r="G7" s="234" t="s">
        <v>13</v>
      </c>
      <c r="H7" s="234"/>
      <c r="I7" s="234"/>
      <c r="J7" s="235" t="s">
        <v>14</v>
      </c>
      <c r="K7" s="235"/>
      <c r="L7" s="235"/>
      <c r="M7" s="236" t="s">
        <v>15</v>
      </c>
      <c r="N7" s="236"/>
      <c r="O7" s="236"/>
      <c r="P7" s="237" t="s">
        <v>16</v>
      </c>
      <c r="Q7" s="237"/>
      <c r="R7" s="237"/>
      <c r="S7" s="238" t="s">
        <v>17</v>
      </c>
      <c r="T7" s="238"/>
      <c r="U7" s="238"/>
      <c r="V7" s="232"/>
      <c r="W7" s="232"/>
      <c r="X7" s="232"/>
      <c r="Y7" s="232"/>
      <c r="Z7" s="232"/>
      <c r="AA7" s="232"/>
      <c r="AB7" s="11"/>
      <c r="AC7" s="11"/>
      <c r="AD7" s="3"/>
      <c r="AE7" s="7"/>
    </row>
    <row r="8" spans="1:54">
      <c r="A8" s="11"/>
      <c r="B8" s="11"/>
      <c r="C8" s="10">
        <f>IF(E7&lt;8,AB2,IF(E7=8,SUM(#REF!)))</f>
        <v>14</v>
      </c>
      <c r="D8" s="14" t="s">
        <v>18</v>
      </c>
      <c r="E8" s="3" t="s">
        <v>1</v>
      </c>
      <c r="F8" s="3"/>
      <c r="G8" s="222" t="s">
        <v>3</v>
      </c>
      <c r="H8" s="222"/>
      <c r="I8" s="222"/>
      <c r="J8" s="223" t="s">
        <v>5</v>
      </c>
      <c r="K8" s="223"/>
      <c r="L8" s="223"/>
      <c r="M8" s="243" t="s">
        <v>7</v>
      </c>
      <c r="N8" s="243"/>
      <c r="O8" s="243"/>
      <c r="P8" s="244" t="s">
        <v>10</v>
      </c>
      <c r="Q8" s="244"/>
      <c r="R8" s="244"/>
      <c r="S8" s="231" t="s">
        <v>11</v>
      </c>
      <c r="T8" s="231"/>
      <c r="U8" s="231"/>
      <c r="V8" s="246"/>
      <c r="W8" s="246"/>
      <c r="X8" s="246"/>
      <c r="Y8" s="232"/>
      <c r="Z8" s="232"/>
      <c r="AA8" s="232"/>
      <c r="AB8" s="11"/>
      <c r="AC8" s="11"/>
      <c r="AD8" s="3"/>
      <c r="AE8" s="7"/>
    </row>
    <row r="9" spans="1:54" ht="13.5" thickBot="1">
      <c r="A9" s="11"/>
      <c r="B9" s="11"/>
      <c r="C9" s="10">
        <f>IF(E7&lt;8,AB3,IF(E7=8,SUM(#REF!)))</f>
        <v>4</v>
      </c>
      <c r="D9" s="14" t="s">
        <v>19</v>
      </c>
      <c r="E9" s="3"/>
      <c r="F9" s="3"/>
      <c r="G9" s="239">
        <v>43561</v>
      </c>
      <c r="H9" s="239"/>
      <c r="I9" s="239"/>
      <c r="J9" s="240">
        <v>43568</v>
      </c>
      <c r="K9" s="240"/>
      <c r="L9" s="240"/>
      <c r="M9" s="241">
        <v>43610</v>
      </c>
      <c r="N9" s="241"/>
      <c r="O9" s="241"/>
      <c r="P9" s="242">
        <v>43617</v>
      </c>
      <c r="Q9" s="242"/>
      <c r="R9" s="242"/>
      <c r="S9" s="245">
        <v>43631</v>
      </c>
      <c r="T9" s="245"/>
      <c r="U9" s="245"/>
      <c r="V9" s="221"/>
      <c r="W9" s="221"/>
      <c r="X9" s="221"/>
      <c r="Y9" s="221"/>
      <c r="Z9" s="221"/>
      <c r="AA9" s="221"/>
      <c r="AB9" s="11"/>
      <c r="AC9" s="11"/>
      <c r="AD9" s="3"/>
      <c r="AE9" s="7"/>
      <c r="AY9" s="3"/>
    </row>
    <row r="10" spans="1:54" ht="102" customHeight="1" thickBo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4">
      <c r="A11" s="39">
        <v>1</v>
      </c>
      <c r="B11" s="40">
        <f t="shared" ref="B11:B49" si="0">I11+L11+O11+R11+U11</f>
        <v>76</v>
      </c>
      <c r="C11" s="41">
        <v>204</v>
      </c>
      <c r="D11" s="42" t="s">
        <v>158</v>
      </c>
      <c r="E11" s="43" t="s">
        <v>159</v>
      </c>
      <c r="F11" s="43" t="s">
        <v>307</v>
      </c>
      <c r="G11" s="44">
        <v>1</v>
      </c>
      <c r="H11" s="45">
        <v>6</v>
      </c>
      <c r="I11" s="46">
        <f t="shared" ref="I11:I41" si="1">IF(H11=" ",0,IF(H11=1,30,IF(H11=2,28,IF(H11=3,26,IF(H11=4,24,IF(H11=5,22,IF(AND(H11&gt;5,H11&lt;25),26-H11,2)))))))</f>
        <v>20</v>
      </c>
      <c r="J11" s="47"/>
      <c r="K11" s="48" t="str">
        <f>IF(SUMIF(AJ$11:AJ$100,$C11,AI$11:AI$100)=0," ",SUMIF(AJ$11:AJ$100,$C11,AI$11:AI$100))</f>
        <v xml:space="preserve"> </v>
      </c>
      <c r="L11" s="49">
        <f t="shared" ref="L11:L49" si="2">IF(K11=" ",0,IF(K11=1,30,IF(K11=2,28,IF(K11=3,26,IF(K11=4,24,IF(K11=5,22,IF(AND(K11&gt;5,K11&lt;25),26-K11,2)))))))</f>
        <v>0</v>
      </c>
      <c r="M11" s="50">
        <v>1</v>
      </c>
      <c r="N11" s="51">
        <v>3</v>
      </c>
      <c r="O11" s="52">
        <f t="shared" ref="O11:O49" si="3">IF(N11=" ",0,IF(N11=1,30,IF(N11=2,28,IF(N11=3,26,IF(N11=4,24,IF(N11=5,22,IF(AND(N11&gt;5,N11&lt;25),26-N11,2)))))))</f>
        <v>26</v>
      </c>
      <c r="P11" s="53">
        <v>1</v>
      </c>
      <c r="Q11" s="54">
        <f t="shared" ref="Q11:Q49" si="4">IF(SUMIF(AP$11:AP$100,$C11,AO$11:AO$100)=0," ",SUMIF(AP$11:AP$100,$C11,AO$11:AO$100))</f>
        <v>1</v>
      </c>
      <c r="R11" s="55">
        <f t="shared" ref="R11:R22" si="5">IF(Q11=" ",0,IF(Q11=1,30,IF(Q11=2,28,IF(Q11=3,26,IF(Q11=4,24,IF(Q11=5,22,IF(AND(Q11&gt;5,Q11&lt;25),26-Q11,2)))))))</f>
        <v>30</v>
      </c>
      <c r="S11" s="56"/>
      <c r="T11" s="57" t="str">
        <f t="shared" ref="T11:T49" si="6">IF(SUMIF(AS$11:AS$100,$C11,AR$11:AR$100)=0," ",SUMIF(AS$11:AS$100,$C11,AR$11:AR$100))</f>
        <v xml:space="preserve"> </v>
      </c>
      <c r="U11" s="58">
        <f t="shared" ref="U11:U49" si="7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48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>
        <v>204</v>
      </c>
      <c r="AR11" s="57">
        <v>1</v>
      </c>
      <c r="AS11" s="57"/>
      <c r="AU11" s="60"/>
      <c r="AV11" s="60"/>
      <c r="AW11" s="38"/>
      <c r="AX11" s="60"/>
      <c r="AY11" s="60"/>
      <c r="BB11" s="177" t="s">
        <v>1</v>
      </c>
    </row>
    <row r="12" spans="1:54">
      <c r="A12" s="39">
        <v>2</v>
      </c>
      <c r="B12" s="40">
        <f t="shared" si="0"/>
        <v>54</v>
      </c>
      <c r="C12" s="64">
        <v>209</v>
      </c>
      <c r="D12" s="42" t="s">
        <v>160</v>
      </c>
      <c r="E12" s="43" t="s">
        <v>161</v>
      </c>
      <c r="F12" s="43" t="s">
        <v>99</v>
      </c>
      <c r="G12" s="44">
        <v>1</v>
      </c>
      <c r="H12" s="45">
        <v>3</v>
      </c>
      <c r="I12" s="46">
        <f t="shared" si="1"/>
        <v>26</v>
      </c>
      <c r="J12" s="47"/>
      <c r="K12" s="48" t="str">
        <f>IF(SUMIF(AJ$11:AJ$100,$C12,AI$11:AI$100)=0," ",SUMIF(AJ$11:AJ$100,$C12,AI$11:AI$100))</f>
        <v xml:space="preserve"> </v>
      </c>
      <c r="L12" s="49">
        <f t="shared" si="2"/>
        <v>0</v>
      </c>
      <c r="M12" s="50"/>
      <c r="N12" s="51" t="str">
        <f>IF(SUMIF(AM$11:AM$100,$C12,AL$11:AL$100)=0," ",SUMIF(AM$11:AM$100,$C12,AL$11:AL$100))</f>
        <v xml:space="preserve"> </v>
      </c>
      <c r="O12" s="52">
        <f t="shared" si="3"/>
        <v>0</v>
      </c>
      <c r="P12" s="53">
        <v>1</v>
      </c>
      <c r="Q12" s="54">
        <f t="shared" si="4"/>
        <v>2</v>
      </c>
      <c r="R12" s="55">
        <f t="shared" si="5"/>
        <v>28</v>
      </c>
      <c r="S12" s="56"/>
      <c r="T12" s="57" t="str">
        <f t="shared" si="6"/>
        <v xml:space="preserve"> </v>
      </c>
      <c r="U12" s="58">
        <f t="shared" si="7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>
        <v>209</v>
      </c>
      <c r="AR12" s="57">
        <v>2</v>
      </c>
      <c r="AS12" s="57"/>
      <c r="AU12" s="60"/>
      <c r="AV12" s="60"/>
      <c r="AW12" s="38"/>
      <c r="AX12" s="60"/>
      <c r="AY12" s="60"/>
    </row>
    <row r="13" spans="1:54">
      <c r="A13" s="39">
        <v>3</v>
      </c>
      <c r="B13" s="40">
        <f t="shared" si="0"/>
        <v>114</v>
      </c>
      <c r="C13" s="41">
        <v>201</v>
      </c>
      <c r="D13" s="42" t="s">
        <v>122</v>
      </c>
      <c r="E13" s="43" t="s">
        <v>58</v>
      </c>
      <c r="F13" s="43" t="s">
        <v>307</v>
      </c>
      <c r="G13" s="44">
        <v>1</v>
      </c>
      <c r="H13" s="45">
        <v>2</v>
      </c>
      <c r="I13" s="46">
        <f t="shared" si="1"/>
        <v>28</v>
      </c>
      <c r="J13" s="47">
        <v>1</v>
      </c>
      <c r="K13" s="48">
        <v>1</v>
      </c>
      <c r="L13" s="49">
        <f t="shared" si="2"/>
        <v>30</v>
      </c>
      <c r="M13" s="50">
        <v>1</v>
      </c>
      <c r="N13" s="51">
        <v>1</v>
      </c>
      <c r="O13" s="52">
        <f t="shared" si="3"/>
        <v>30</v>
      </c>
      <c r="P13" s="53">
        <v>1</v>
      </c>
      <c r="Q13" s="54">
        <f t="shared" si="4"/>
        <v>3</v>
      </c>
      <c r="R13" s="55">
        <f t="shared" si="5"/>
        <v>26</v>
      </c>
      <c r="S13" s="56"/>
      <c r="T13" s="57" t="str">
        <f t="shared" si="6"/>
        <v xml:space="preserve"> </v>
      </c>
      <c r="U13" s="58">
        <f t="shared" si="7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>
        <v>201</v>
      </c>
      <c r="AR13" s="57">
        <v>3</v>
      </c>
      <c r="AS13" s="57"/>
      <c r="AU13" s="60"/>
      <c r="AV13" s="60"/>
      <c r="AW13" s="38"/>
      <c r="AX13" s="60"/>
      <c r="AY13" s="60"/>
    </row>
    <row r="14" spans="1:54">
      <c r="A14" s="39">
        <v>4</v>
      </c>
      <c r="B14" s="40">
        <f t="shared" si="0"/>
        <v>94</v>
      </c>
      <c r="C14" s="41">
        <v>202</v>
      </c>
      <c r="D14" s="42" t="s">
        <v>125</v>
      </c>
      <c r="E14" s="43" t="s">
        <v>126</v>
      </c>
      <c r="F14" s="43" t="s">
        <v>308</v>
      </c>
      <c r="G14" s="44">
        <v>1</v>
      </c>
      <c r="H14" s="45">
        <v>4</v>
      </c>
      <c r="I14" s="46">
        <f t="shared" si="1"/>
        <v>24</v>
      </c>
      <c r="J14" s="47">
        <v>1</v>
      </c>
      <c r="K14" s="48">
        <v>4</v>
      </c>
      <c r="L14" s="49">
        <f t="shared" si="2"/>
        <v>24</v>
      </c>
      <c r="M14" s="50">
        <v>1</v>
      </c>
      <c r="N14" s="51">
        <v>5</v>
      </c>
      <c r="O14" s="52">
        <f t="shared" si="3"/>
        <v>22</v>
      </c>
      <c r="P14" s="53">
        <v>1</v>
      </c>
      <c r="Q14" s="54">
        <f t="shared" si="4"/>
        <v>4</v>
      </c>
      <c r="R14" s="55">
        <f t="shared" si="5"/>
        <v>24</v>
      </c>
      <c r="S14" s="56"/>
      <c r="T14" s="57" t="str">
        <f t="shared" si="6"/>
        <v xml:space="preserve"> </v>
      </c>
      <c r="U14" s="58">
        <f t="shared" si="7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>
        <v>202</v>
      </c>
      <c r="AR14" s="57">
        <v>4</v>
      </c>
      <c r="AS14" s="57"/>
      <c r="AU14" s="60"/>
      <c r="AV14" s="60"/>
      <c r="AW14" s="38"/>
      <c r="AX14" s="60"/>
      <c r="AY14" s="60"/>
    </row>
    <row r="15" spans="1:54">
      <c r="A15" s="39">
        <v>5</v>
      </c>
      <c r="B15" s="40">
        <f t="shared" si="0"/>
        <v>22</v>
      </c>
      <c r="C15" s="41">
        <v>213</v>
      </c>
      <c r="D15" s="42" t="s">
        <v>318</v>
      </c>
      <c r="E15" s="43" t="s">
        <v>319</v>
      </c>
      <c r="F15" s="43" t="s">
        <v>99</v>
      </c>
      <c r="G15" s="44"/>
      <c r="H15" s="45" t="str">
        <f>IF(SUMIF(AG$11:AG$100,$C15,AF$11:AF$100)=0," ",SUMIF(AG$11:AG$100,$C15,AF$11:AF$100))</f>
        <v xml:space="preserve"> </v>
      </c>
      <c r="I15" s="46">
        <f t="shared" si="1"/>
        <v>0</v>
      </c>
      <c r="J15" s="47"/>
      <c r="K15" s="48" t="str">
        <f>IF(SUMIF(AJ$11:AJ$100,$C15,AI$11:AI$100)=0," ",SUMIF(AJ$11:AJ$100,$C15,AI$11:AI$100))</f>
        <v xml:space="preserve"> </v>
      </c>
      <c r="L15" s="49">
        <f t="shared" si="2"/>
        <v>0</v>
      </c>
      <c r="M15" s="50"/>
      <c r="N15" s="51" t="str">
        <f>IF(SUMIF(AM$11:AM$100,$C15,AL$11:AL$100)=0," ",SUMIF(AM$11:AM$100,$C15,AL$11:AL$100))</f>
        <v xml:space="preserve"> </v>
      </c>
      <c r="O15" s="52">
        <f t="shared" si="3"/>
        <v>0</v>
      </c>
      <c r="P15" s="53">
        <v>1</v>
      </c>
      <c r="Q15" s="54">
        <f t="shared" si="4"/>
        <v>5</v>
      </c>
      <c r="R15" s="55">
        <f t="shared" si="5"/>
        <v>22</v>
      </c>
      <c r="S15" s="56"/>
      <c r="T15" s="57" t="str">
        <f t="shared" si="6"/>
        <v xml:space="preserve"> </v>
      </c>
      <c r="U15" s="58">
        <f t="shared" si="7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>
        <v>213</v>
      </c>
      <c r="AR15" s="57">
        <v>5</v>
      </c>
      <c r="AS15" s="57"/>
      <c r="AU15" s="60"/>
      <c r="AV15" s="60"/>
      <c r="AW15" s="38"/>
      <c r="AX15" s="60"/>
      <c r="AY15" s="60"/>
    </row>
    <row r="16" spans="1:54">
      <c r="A16" s="39">
        <v>6</v>
      </c>
      <c r="B16" s="40">
        <f t="shared" si="0"/>
        <v>88</v>
      </c>
      <c r="C16" s="41">
        <v>203</v>
      </c>
      <c r="D16" s="42" t="s">
        <v>127</v>
      </c>
      <c r="E16" s="43" t="s">
        <v>51</v>
      </c>
      <c r="F16" s="43" t="s">
        <v>307</v>
      </c>
      <c r="G16" s="44">
        <v>1</v>
      </c>
      <c r="H16" s="45">
        <v>5</v>
      </c>
      <c r="I16" s="46">
        <f t="shared" si="1"/>
        <v>22</v>
      </c>
      <c r="J16" s="47">
        <v>1</v>
      </c>
      <c r="K16" s="48">
        <v>5</v>
      </c>
      <c r="L16" s="49">
        <f t="shared" si="2"/>
        <v>22</v>
      </c>
      <c r="M16" s="50">
        <v>1</v>
      </c>
      <c r="N16" s="51">
        <v>4</v>
      </c>
      <c r="O16" s="52">
        <f t="shared" si="3"/>
        <v>24</v>
      </c>
      <c r="P16" s="53">
        <v>1</v>
      </c>
      <c r="Q16" s="54">
        <f t="shared" si="4"/>
        <v>6</v>
      </c>
      <c r="R16" s="55">
        <f t="shared" si="5"/>
        <v>20</v>
      </c>
      <c r="S16" s="56"/>
      <c r="T16" s="57" t="str">
        <f t="shared" si="6"/>
        <v xml:space="preserve"> </v>
      </c>
      <c r="U16" s="58">
        <f t="shared" si="7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>
        <v>203</v>
      </c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si="0"/>
        <v>45</v>
      </c>
      <c r="C17" s="41">
        <v>208</v>
      </c>
      <c r="D17" s="42" t="s">
        <v>124</v>
      </c>
      <c r="E17" s="43" t="s">
        <v>72</v>
      </c>
      <c r="F17" s="43" t="s">
        <v>307</v>
      </c>
      <c r="G17" s="44"/>
      <c r="H17" s="45" t="str">
        <f>IF(SUMIF(AG$11:AG$100,$C17,AF$11:AF$100)=0," ",SUMIF(AG$11:AG$100,$C17,AF$11:AF$100))</f>
        <v xml:space="preserve"> </v>
      </c>
      <c r="I17" s="46">
        <f t="shared" si="1"/>
        <v>0</v>
      </c>
      <c r="J17" s="47">
        <v>1</v>
      </c>
      <c r="K17" s="48">
        <v>3</v>
      </c>
      <c r="L17" s="49">
        <f t="shared" si="2"/>
        <v>26</v>
      </c>
      <c r="M17" s="50"/>
      <c r="N17" s="51" t="str">
        <f>IF(SUMIF(AM$11:AM$100,$C17,AL$11:AL$100)=0," ",SUMIF(AM$11:AM$100,$C17,AL$11:AL$100))</f>
        <v xml:space="preserve"> </v>
      </c>
      <c r="O17" s="52">
        <f t="shared" si="3"/>
        <v>0</v>
      </c>
      <c r="P17" s="53">
        <v>1</v>
      </c>
      <c r="Q17" s="54">
        <f t="shared" si="4"/>
        <v>7</v>
      </c>
      <c r="R17" s="55">
        <f t="shared" si="5"/>
        <v>19</v>
      </c>
      <c r="S17" s="56" t="s">
        <v>1</v>
      </c>
      <c r="T17" s="57" t="str">
        <f t="shared" si="6"/>
        <v xml:space="preserve"> </v>
      </c>
      <c r="U17" s="58">
        <f t="shared" si="7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>
        <v>208</v>
      </c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0"/>
        <v>52</v>
      </c>
      <c r="C18" s="64">
        <v>207</v>
      </c>
      <c r="D18" s="42" t="s">
        <v>134</v>
      </c>
      <c r="E18" s="43" t="s">
        <v>72</v>
      </c>
      <c r="F18" s="43" t="s">
        <v>307</v>
      </c>
      <c r="G18" s="44">
        <v>1</v>
      </c>
      <c r="H18" s="45">
        <v>7</v>
      </c>
      <c r="I18" s="46">
        <f t="shared" si="1"/>
        <v>19</v>
      </c>
      <c r="J18" s="47">
        <v>1</v>
      </c>
      <c r="K18" s="48">
        <v>11</v>
      </c>
      <c r="L18" s="49">
        <f t="shared" si="2"/>
        <v>15</v>
      </c>
      <c r="M18" s="50"/>
      <c r="N18" s="51" t="str">
        <f>IF(SUMIF(AM$11:AM$100,$C18,AL$11:AL$100)=0," ",SUMIF(AM$11:AM$100,$C18,AL$11:AL$100))</f>
        <v xml:space="preserve"> </v>
      </c>
      <c r="O18" s="52">
        <f t="shared" si="3"/>
        <v>0</v>
      </c>
      <c r="P18" s="53">
        <v>1</v>
      </c>
      <c r="Q18" s="54">
        <f t="shared" si="4"/>
        <v>8</v>
      </c>
      <c r="R18" s="55">
        <f t="shared" si="5"/>
        <v>18</v>
      </c>
      <c r="S18" s="56"/>
      <c r="T18" s="57" t="str">
        <f t="shared" si="6"/>
        <v xml:space="preserve"> </v>
      </c>
      <c r="U18" s="58">
        <f t="shared" si="7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>
        <v>207</v>
      </c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0"/>
        <v>17</v>
      </c>
      <c r="C19" s="41">
        <v>215</v>
      </c>
      <c r="D19" s="42" t="s">
        <v>320</v>
      </c>
      <c r="E19" s="43" t="s">
        <v>321</v>
      </c>
      <c r="F19" s="43" t="s">
        <v>99</v>
      </c>
      <c r="G19" s="44"/>
      <c r="H19" s="45" t="str">
        <f>IF(SUMIF(AG$11:AG$100,$C19,AF$11:AF$100)=0," ",SUMIF(AG$11:AG$100,$C19,AF$11:AF$100))</f>
        <v xml:space="preserve"> </v>
      </c>
      <c r="I19" s="46">
        <f t="shared" si="1"/>
        <v>0</v>
      </c>
      <c r="J19" s="47"/>
      <c r="K19" s="48" t="str">
        <f>IF(SUMIF(AJ$11:AJ$100,$C19,AI$11:AI$100)=0," ",SUMIF(AJ$11:AJ$100,$C19,AI$11:AI$100))</f>
        <v xml:space="preserve"> </v>
      </c>
      <c r="L19" s="49">
        <f t="shared" si="2"/>
        <v>0</v>
      </c>
      <c r="M19" s="50"/>
      <c r="N19" s="51" t="str">
        <f>IF(SUMIF(AM$11:AM$100,$C19,AL$11:AL$100)=0," ",SUMIF(AM$11:AM$100,$C19,AL$11:AL$100))</f>
        <v xml:space="preserve"> </v>
      </c>
      <c r="O19" s="52">
        <f t="shared" si="3"/>
        <v>0</v>
      </c>
      <c r="P19" s="53">
        <v>1</v>
      </c>
      <c r="Q19" s="54">
        <f t="shared" si="4"/>
        <v>9</v>
      </c>
      <c r="R19" s="55">
        <f t="shared" si="5"/>
        <v>17</v>
      </c>
      <c r="S19" s="56"/>
      <c r="T19" s="57" t="str">
        <f t="shared" si="6"/>
        <v xml:space="preserve"> </v>
      </c>
      <c r="U19" s="58">
        <f t="shared" si="7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>
        <v>215</v>
      </c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0"/>
        <v>30</v>
      </c>
      <c r="C20" s="41">
        <v>210</v>
      </c>
      <c r="D20" s="42" t="s">
        <v>144</v>
      </c>
      <c r="E20" s="43" t="s">
        <v>51</v>
      </c>
      <c r="F20" s="43" t="s">
        <v>307</v>
      </c>
      <c r="G20" s="44"/>
      <c r="H20" s="45" t="str">
        <f>IF(SUMIF(AG$11:AG$100,$C20,AF$11:AF$100)=0," ",SUMIF(AG$11:AG$100,$C20,AF$11:AF$100))</f>
        <v xml:space="preserve"> </v>
      </c>
      <c r="I20" s="46">
        <f t="shared" si="1"/>
        <v>0</v>
      </c>
      <c r="J20" s="47"/>
      <c r="K20" s="48" t="str">
        <f>IF(SUMIF(AJ$11:AJ$100,$C20,AI$11:AI$100)=0," ",SUMIF(AJ$11:AJ$100,$C20,AI$11:AI$100))</f>
        <v xml:space="preserve"> </v>
      </c>
      <c r="L20" s="49">
        <f t="shared" si="2"/>
        <v>0</v>
      </c>
      <c r="M20" s="50">
        <v>1</v>
      </c>
      <c r="N20" s="51">
        <v>12</v>
      </c>
      <c r="O20" s="52">
        <f t="shared" si="3"/>
        <v>14</v>
      </c>
      <c r="P20" s="53">
        <v>1</v>
      </c>
      <c r="Q20" s="54">
        <f t="shared" si="4"/>
        <v>10</v>
      </c>
      <c r="R20" s="55">
        <f t="shared" si="5"/>
        <v>16</v>
      </c>
      <c r="S20" s="56"/>
      <c r="T20" s="57" t="str">
        <f t="shared" si="6"/>
        <v xml:space="preserve"> </v>
      </c>
      <c r="U20" s="58">
        <f t="shared" si="7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>
        <v>210</v>
      </c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0"/>
        <v>27</v>
      </c>
      <c r="C21" s="41">
        <v>211</v>
      </c>
      <c r="D21" s="42" t="s">
        <v>156</v>
      </c>
      <c r="E21" s="43" t="s">
        <v>58</v>
      </c>
      <c r="F21" s="43" t="s">
        <v>307</v>
      </c>
      <c r="G21" s="44">
        <v>1</v>
      </c>
      <c r="H21" s="45">
        <v>14</v>
      </c>
      <c r="I21" s="46">
        <f t="shared" si="1"/>
        <v>12</v>
      </c>
      <c r="J21" s="47"/>
      <c r="K21" s="48" t="str">
        <f>IF(SUMIF(AJ$11:AJ$100,$C21,AI$11:AI$100)=0," ",SUMIF(AJ$11:AJ$100,$C21,AI$11:AI$100))</f>
        <v xml:space="preserve"> </v>
      </c>
      <c r="L21" s="49">
        <f t="shared" si="2"/>
        <v>0</v>
      </c>
      <c r="M21" s="50"/>
      <c r="N21" s="51" t="str">
        <f>IF(SUMIF(AM$11:AM$100,$C21,AL$11:AL$100)=0," ",SUMIF(AM$11:AM$100,$C21,AL$11:AL$100))</f>
        <v xml:space="preserve"> </v>
      </c>
      <c r="O21" s="52">
        <f t="shared" si="3"/>
        <v>0</v>
      </c>
      <c r="P21" s="53">
        <v>1</v>
      </c>
      <c r="Q21" s="54">
        <f t="shared" si="4"/>
        <v>11</v>
      </c>
      <c r="R21" s="55">
        <f t="shared" si="5"/>
        <v>15</v>
      </c>
      <c r="S21" s="56"/>
      <c r="T21" s="57" t="str">
        <f t="shared" si="6"/>
        <v xml:space="preserve"> </v>
      </c>
      <c r="U21" s="58">
        <f t="shared" si="7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>
        <v>211</v>
      </c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0"/>
        <v>14</v>
      </c>
      <c r="C22" s="41">
        <v>212</v>
      </c>
      <c r="D22" s="42" t="s">
        <v>315</v>
      </c>
      <c r="E22" s="43" t="s">
        <v>310</v>
      </c>
      <c r="F22" s="43" t="s">
        <v>99</v>
      </c>
      <c r="G22" s="44"/>
      <c r="H22" s="45" t="str">
        <f>IF(SUMIF(AG$11:AG$100,$C22,AF$11:AF$100)=0," ",SUMIF(AG$11:AG$100,$C22,AF$11:AF$100))</f>
        <v xml:space="preserve"> </v>
      </c>
      <c r="I22" s="46">
        <f t="shared" si="1"/>
        <v>0</v>
      </c>
      <c r="J22" s="47"/>
      <c r="K22" s="48" t="str">
        <f>IF(SUMIF(AJ$11:AJ$100,$C22,AI$11:AI$100)=0," ",SUMIF(AJ$11:AJ$100,$C22,AI$11:AI$100))</f>
        <v xml:space="preserve"> </v>
      </c>
      <c r="L22" s="49">
        <f t="shared" si="2"/>
        <v>0</v>
      </c>
      <c r="M22" s="50"/>
      <c r="N22" s="51" t="str">
        <f>IF(SUMIF(AM$11:AM$100,$C22,AL$11:AL$100)=0," ",SUMIF(AM$11:AM$100,$C22,AL$11:AL$100))</f>
        <v xml:space="preserve"> </v>
      </c>
      <c r="O22" s="52">
        <f t="shared" si="3"/>
        <v>0</v>
      </c>
      <c r="P22" s="53">
        <v>1</v>
      </c>
      <c r="Q22" s="54">
        <f t="shared" si="4"/>
        <v>12</v>
      </c>
      <c r="R22" s="55">
        <f t="shared" si="5"/>
        <v>14</v>
      </c>
      <c r="S22" s="56"/>
      <c r="T22" s="57" t="str">
        <f t="shared" si="6"/>
        <v xml:space="preserve"> </v>
      </c>
      <c r="U22" s="58">
        <f t="shared" si="7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>
        <v>212</v>
      </c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0"/>
        <v>39</v>
      </c>
      <c r="C23" s="64">
        <v>205</v>
      </c>
      <c r="D23" s="42" t="s">
        <v>128</v>
      </c>
      <c r="E23" s="43" t="s">
        <v>72</v>
      </c>
      <c r="F23" s="43" t="s">
        <v>307</v>
      </c>
      <c r="G23" s="44">
        <v>1</v>
      </c>
      <c r="H23" s="45">
        <v>9</v>
      </c>
      <c r="I23" s="46">
        <f t="shared" si="1"/>
        <v>17</v>
      </c>
      <c r="J23" s="47">
        <v>1</v>
      </c>
      <c r="K23" s="48">
        <v>6</v>
      </c>
      <c r="L23" s="49">
        <f t="shared" si="2"/>
        <v>20</v>
      </c>
      <c r="M23" s="50"/>
      <c r="N23" s="51" t="str">
        <f>IF(SUMIF(AM$11:AM$100,$C23,AL$11:AL$100)=0," ",SUMIF(AM$11:AM$100,$C23,AL$11:AL$100))</f>
        <v xml:space="preserve"> </v>
      </c>
      <c r="O23" s="52">
        <f t="shared" si="3"/>
        <v>0</v>
      </c>
      <c r="P23" s="53">
        <v>1</v>
      </c>
      <c r="Q23" s="54" t="str">
        <f t="shared" si="4"/>
        <v xml:space="preserve"> </v>
      </c>
      <c r="R23" s="55">
        <v>2</v>
      </c>
      <c r="S23" s="56"/>
      <c r="T23" s="57" t="str">
        <f t="shared" si="6"/>
        <v xml:space="preserve"> </v>
      </c>
      <c r="U23" s="58">
        <f t="shared" si="7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/>
      <c r="AR23" s="57">
        <v>13</v>
      </c>
      <c r="AS23" s="57"/>
      <c r="AU23" s="60"/>
      <c r="AV23" s="60"/>
      <c r="AW23" s="38"/>
      <c r="AX23" s="60"/>
      <c r="AY23" s="60"/>
    </row>
    <row r="24" spans="1:52">
      <c r="A24" s="39">
        <v>14</v>
      </c>
      <c r="B24" s="40">
        <f t="shared" si="0"/>
        <v>34</v>
      </c>
      <c r="C24" s="41">
        <v>206</v>
      </c>
      <c r="D24" s="42" t="s">
        <v>129</v>
      </c>
      <c r="E24" s="43" t="s">
        <v>130</v>
      </c>
      <c r="F24" s="43" t="s">
        <v>307</v>
      </c>
      <c r="G24" s="44">
        <v>1</v>
      </c>
      <c r="H24" s="45">
        <v>11</v>
      </c>
      <c r="I24" s="46">
        <f t="shared" si="1"/>
        <v>15</v>
      </c>
      <c r="J24" s="47">
        <v>1</v>
      </c>
      <c r="K24" s="48">
        <v>7</v>
      </c>
      <c r="L24" s="49">
        <f t="shared" si="2"/>
        <v>19</v>
      </c>
      <c r="M24" s="50"/>
      <c r="N24" s="51" t="str">
        <f>IF(SUMIF(AM$11:AM$100,$C24,AL$11:AL$100)=0," ",SUMIF(AM$11:AM$100,$C24,AL$11:AL$100))</f>
        <v xml:space="preserve"> </v>
      </c>
      <c r="O24" s="52">
        <f t="shared" si="3"/>
        <v>0</v>
      </c>
      <c r="P24" s="53">
        <v>1</v>
      </c>
      <c r="Q24" s="54" t="str">
        <f t="shared" si="4"/>
        <v xml:space="preserve"> </v>
      </c>
      <c r="R24" s="55">
        <f t="shared" ref="R24:R49" si="8">IF(Q24=" ",0,IF(Q24=1,30,IF(Q24=2,28,IF(Q24=3,26,IF(Q24=4,24,IF(Q24=5,22,IF(AND(Q24&gt;5,Q24&lt;25),26-Q24,2)))))))</f>
        <v>0</v>
      </c>
      <c r="S24" s="56"/>
      <c r="T24" s="57" t="str">
        <f t="shared" si="6"/>
        <v xml:space="preserve"> </v>
      </c>
      <c r="U24" s="58">
        <f t="shared" si="7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/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0"/>
        <v>56</v>
      </c>
      <c r="C25" s="41"/>
      <c r="D25" s="42" t="s">
        <v>123</v>
      </c>
      <c r="E25" s="43" t="s">
        <v>58</v>
      </c>
      <c r="F25" s="43" t="s">
        <v>308</v>
      </c>
      <c r="G25" s="44"/>
      <c r="H25" s="45" t="str">
        <f>IF(SUMIF(AG$11:AG$100,$C25,AF$11:AF$100)=0," ",SUMIF(AG$11:AG$100,$C25,AF$11:AF$100))</f>
        <v xml:space="preserve"> </v>
      </c>
      <c r="I25" s="46">
        <f t="shared" si="1"/>
        <v>0</v>
      </c>
      <c r="J25" s="47">
        <v>1</v>
      </c>
      <c r="K25" s="48">
        <v>2</v>
      </c>
      <c r="L25" s="49">
        <f t="shared" si="2"/>
        <v>28</v>
      </c>
      <c r="M25" s="50">
        <v>1</v>
      </c>
      <c r="N25" s="51">
        <v>2</v>
      </c>
      <c r="O25" s="52">
        <f t="shared" si="3"/>
        <v>28</v>
      </c>
      <c r="P25" s="53">
        <v>0</v>
      </c>
      <c r="Q25" s="54" t="str">
        <f t="shared" si="4"/>
        <v xml:space="preserve"> </v>
      </c>
      <c r="R25" s="55">
        <f t="shared" si="8"/>
        <v>0</v>
      </c>
      <c r="S25" s="56" t="s">
        <v>1</v>
      </c>
      <c r="T25" s="57" t="str">
        <f t="shared" si="6"/>
        <v xml:space="preserve"> </v>
      </c>
      <c r="U25" s="58">
        <f t="shared" si="7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/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0"/>
        <v>55</v>
      </c>
      <c r="C26" s="41"/>
      <c r="D26" s="42" t="s">
        <v>132</v>
      </c>
      <c r="E26" s="43" t="s">
        <v>78</v>
      </c>
      <c r="F26" s="43" t="s">
        <v>308</v>
      </c>
      <c r="G26" s="44">
        <v>1</v>
      </c>
      <c r="H26" s="45">
        <v>8</v>
      </c>
      <c r="I26" s="46">
        <f t="shared" si="1"/>
        <v>18</v>
      </c>
      <c r="J26" s="47">
        <v>1</v>
      </c>
      <c r="K26" s="48">
        <v>9</v>
      </c>
      <c r="L26" s="49">
        <f t="shared" si="2"/>
        <v>17</v>
      </c>
      <c r="M26" s="50">
        <v>1</v>
      </c>
      <c r="N26" s="51">
        <v>6</v>
      </c>
      <c r="O26" s="52">
        <f t="shared" si="3"/>
        <v>20</v>
      </c>
      <c r="P26" s="53">
        <v>0</v>
      </c>
      <c r="Q26" s="54" t="str">
        <f t="shared" si="4"/>
        <v xml:space="preserve"> </v>
      </c>
      <c r="R26" s="55">
        <f t="shared" si="8"/>
        <v>0</v>
      </c>
      <c r="S26" s="56"/>
      <c r="T26" s="57" t="str">
        <f t="shared" si="6"/>
        <v xml:space="preserve"> </v>
      </c>
      <c r="U26" s="58">
        <f t="shared" si="7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/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0"/>
        <v>53</v>
      </c>
      <c r="C27" s="41"/>
      <c r="D27" s="42" t="s">
        <v>131</v>
      </c>
      <c r="E27" s="43" t="s">
        <v>58</v>
      </c>
      <c r="F27" s="43" t="s">
        <v>308</v>
      </c>
      <c r="G27" s="44">
        <v>1</v>
      </c>
      <c r="H27" s="45">
        <v>10</v>
      </c>
      <c r="I27" s="46">
        <f t="shared" si="1"/>
        <v>16</v>
      </c>
      <c r="J27" s="47">
        <v>1</v>
      </c>
      <c r="K27" s="48">
        <v>8</v>
      </c>
      <c r="L27" s="49">
        <f t="shared" si="2"/>
        <v>18</v>
      </c>
      <c r="M27" s="50">
        <v>1</v>
      </c>
      <c r="N27" s="51">
        <v>7</v>
      </c>
      <c r="O27" s="52">
        <f t="shared" si="3"/>
        <v>19</v>
      </c>
      <c r="P27" s="53">
        <v>0</v>
      </c>
      <c r="Q27" s="54" t="str">
        <f t="shared" si="4"/>
        <v xml:space="preserve"> </v>
      </c>
      <c r="R27" s="55">
        <f t="shared" si="8"/>
        <v>0</v>
      </c>
      <c r="S27" s="56"/>
      <c r="T27" s="57" t="str">
        <f t="shared" si="6"/>
        <v xml:space="preserve"> </v>
      </c>
      <c r="U27" s="58">
        <f t="shared" si="7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0"/>
        <v>45</v>
      </c>
      <c r="C28" s="41"/>
      <c r="D28" s="42" t="s">
        <v>135</v>
      </c>
      <c r="E28" s="43" t="s">
        <v>58</v>
      </c>
      <c r="F28" s="43" t="s">
        <v>308</v>
      </c>
      <c r="G28" s="44">
        <v>1</v>
      </c>
      <c r="H28" s="45">
        <v>13</v>
      </c>
      <c r="I28" s="46">
        <f t="shared" si="1"/>
        <v>13</v>
      </c>
      <c r="J28" s="47">
        <v>1</v>
      </c>
      <c r="K28" s="48">
        <v>12</v>
      </c>
      <c r="L28" s="49">
        <f t="shared" si="2"/>
        <v>14</v>
      </c>
      <c r="M28" s="50">
        <v>1</v>
      </c>
      <c r="N28" s="51">
        <v>8</v>
      </c>
      <c r="O28" s="52">
        <f t="shared" si="3"/>
        <v>18</v>
      </c>
      <c r="P28" s="53">
        <v>0</v>
      </c>
      <c r="Q28" s="54" t="str">
        <f t="shared" si="4"/>
        <v xml:space="preserve"> </v>
      </c>
      <c r="R28" s="55">
        <f t="shared" si="8"/>
        <v>0</v>
      </c>
      <c r="S28" s="56"/>
      <c r="T28" s="57" t="str">
        <f t="shared" si="6"/>
        <v xml:space="preserve"> </v>
      </c>
      <c r="U28" s="58">
        <f t="shared" si="7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si="0"/>
        <v>33</v>
      </c>
      <c r="C29" s="41"/>
      <c r="D29" s="42" t="s">
        <v>133</v>
      </c>
      <c r="E29" s="43" t="s">
        <v>72</v>
      </c>
      <c r="F29" s="43" t="s">
        <v>308</v>
      </c>
      <c r="G29" s="44"/>
      <c r="H29" s="45" t="str">
        <f>IF(SUMIF(AG$11:AG$100,$C29,AF$11:AF$100)=0," ",SUMIF(AG$11:AG$100,$C29,AF$11:AF$100))</f>
        <v xml:space="preserve"> </v>
      </c>
      <c r="I29" s="46">
        <f t="shared" si="1"/>
        <v>0</v>
      </c>
      <c r="J29" s="47">
        <v>1</v>
      </c>
      <c r="K29" s="48">
        <v>10</v>
      </c>
      <c r="L29" s="49">
        <f t="shared" si="2"/>
        <v>16</v>
      </c>
      <c r="M29" s="50">
        <v>1</v>
      </c>
      <c r="N29" s="51">
        <v>9</v>
      </c>
      <c r="O29" s="52">
        <f t="shared" si="3"/>
        <v>17</v>
      </c>
      <c r="P29" s="53">
        <v>0</v>
      </c>
      <c r="Q29" s="54" t="str">
        <f t="shared" si="4"/>
        <v xml:space="preserve"> </v>
      </c>
      <c r="R29" s="55">
        <f t="shared" si="8"/>
        <v>0</v>
      </c>
      <c r="S29" s="56" t="s">
        <v>1</v>
      </c>
      <c r="T29" s="57" t="str">
        <f t="shared" si="6"/>
        <v xml:space="preserve"> </v>
      </c>
      <c r="U29" s="58">
        <f t="shared" si="7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0"/>
        <v>29</v>
      </c>
      <c r="C30" s="41"/>
      <c r="D30" s="42" t="s">
        <v>136</v>
      </c>
      <c r="E30" s="43" t="s">
        <v>72</v>
      </c>
      <c r="F30" s="43" t="s">
        <v>308</v>
      </c>
      <c r="G30" s="44"/>
      <c r="H30" s="45" t="str">
        <f>IF(SUMIF(AG$11:AG$100,$C30,AF$11:AF$100)=0," ",SUMIF(AG$11:AG$100,$C30,AF$11:AF$100))</f>
        <v xml:space="preserve"> </v>
      </c>
      <c r="I30" s="46">
        <f t="shared" si="1"/>
        <v>0</v>
      </c>
      <c r="J30" s="47">
        <v>1</v>
      </c>
      <c r="K30" s="48">
        <v>13</v>
      </c>
      <c r="L30" s="49">
        <f t="shared" si="2"/>
        <v>13</v>
      </c>
      <c r="M30" s="50">
        <v>1</v>
      </c>
      <c r="N30" s="51">
        <v>10</v>
      </c>
      <c r="O30" s="52">
        <f t="shared" si="3"/>
        <v>16</v>
      </c>
      <c r="P30" s="53">
        <v>0</v>
      </c>
      <c r="Q30" s="54" t="str">
        <f t="shared" si="4"/>
        <v xml:space="preserve"> </v>
      </c>
      <c r="R30" s="55">
        <f t="shared" si="8"/>
        <v>0</v>
      </c>
      <c r="S30" s="56" t="s">
        <v>1</v>
      </c>
      <c r="T30" s="57" t="str">
        <f t="shared" si="6"/>
        <v xml:space="preserve"> </v>
      </c>
      <c r="U30" s="58">
        <f t="shared" si="7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>
      <c r="A31" s="39">
        <v>21</v>
      </c>
      <c r="B31" s="40">
        <f t="shared" si="0"/>
        <v>27</v>
      </c>
      <c r="C31" s="41"/>
      <c r="D31" s="42" t="s">
        <v>137</v>
      </c>
      <c r="E31" s="43" t="s">
        <v>51</v>
      </c>
      <c r="F31" s="43" t="s">
        <v>308</v>
      </c>
      <c r="G31" s="44"/>
      <c r="H31" s="45" t="str">
        <f>IF(SUMIF(AG$11:AG$100,$C31,AF$11:AF$100)=0," ",SUMIF(AG$11:AG$100,$C31,AF$11:AF$100))</f>
        <v xml:space="preserve"> </v>
      </c>
      <c r="I31" s="46">
        <f t="shared" si="1"/>
        <v>0</v>
      </c>
      <c r="J31" s="47">
        <v>1</v>
      </c>
      <c r="K31" s="48">
        <v>14</v>
      </c>
      <c r="L31" s="49">
        <f t="shared" si="2"/>
        <v>12</v>
      </c>
      <c r="M31" s="50">
        <v>1</v>
      </c>
      <c r="N31" s="51">
        <v>11</v>
      </c>
      <c r="O31" s="52">
        <f t="shared" si="3"/>
        <v>15</v>
      </c>
      <c r="P31" s="53">
        <v>0</v>
      </c>
      <c r="Q31" s="54" t="str">
        <f t="shared" si="4"/>
        <v xml:space="preserve"> </v>
      </c>
      <c r="R31" s="55">
        <f t="shared" si="8"/>
        <v>0</v>
      </c>
      <c r="S31" s="56"/>
      <c r="T31" s="57" t="str">
        <f t="shared" si="6"/>
        <v xml:space="preserve"> </v>
      </c>
      <c r="U31" s="58">
        <f t="shared" si="7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>
      <c r="A32" s="39">
        <v>22</v>
      </c>
      <c r="B32" s="40">
        <f t="shared" si="0"/>
        <v>24</v>
      </c>
      <c r="C32" s="41"/>
      <c r="D32" s="42" t="s">
        <v>155</v>
      </c>
      <c r="E32" s="43" t="s">
        <v>51</v>
      </c>
      <c r="F32" s="43" t="s">
        <v>308</v>
      </c>
      <c r="G32" s="44">
        <v>1</v>
      </c>
      <c r="H32" s="45">
        <v>15</v>
      </c>
      <c r="I32" s="46">
        <f t="shared" si="1"/>
        <v>11</v>
      </c>
      <c r="J32" s="47"/>
      <c r="K32" s="48" t="str">
        <f>IF(SUMIF(AJ$11:AJ$100,$C32,AI$11:AI$100)=0," ",SUMIF(AJ$11:AJ$100,$C32,AI$11:AI$100))</f>
        <v xml:space="preserve"> </v>
      </c>
      <c r="L32" s="49">
        <f t="shared" si="2"/>
        <v>0</v>
      </c>
      <c r="M32" s="50">
        <v>1</v>
      </c>
      <c r="N32" s="51">
        <v>13</v>
      </c>
      <c r="O32" s="52">
        <f t="shared" si="3"/>
        <v>13</v>
      </c>
      <c r="P32" s="53">
        <v>0</v>
      </c>
      <c r="Q32" s="54" t="str">
        <f t="shared" si="4"/>
        <v xml:space="preserve"> </v>
      </c>
      <c r="R32" s="55">
        <f t="shared" si="8"/>
        <v>0</v>
      </c>
      <c r="S32" s="56"/>
      <c r="T32" s="57" t="str">
        <f t="shared" si="6"/>
        <v xml:space="preserve"> </v>
      </c>
      <c r="U32" s="58">
        <f t="shared" si="7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>
      <c r="A33" s="39">
        <v>23</v>
      </c>
      <c r="B33" s="40">
        <f t="shared" si="0"/>
        <v>21</v>
      </c>
      <c r="C33" s="64"/>
      <c r="D33" s="42" t="s">
        <v>153</v>
      </c>
      <c r="E33" s="43" t="s">
        <v>78</v>
      </c>
      <c r="F33" s="43" t="s">
        <v>308</v>
      </c>
      <c r="G33" s="44">
        <v>1</v>
      </c>
      <c r="H33" s="45">
        <v>17</v>
      </c>
      <c r="I33" s="46">
        <f t="shared" si="1"/>
        <v>9</v>
      </c>
      <c r="J33" s="47"/>
      <c r="K33" s="48" t="str">
        <f>IF(SUMIF(AJ$11:AJ$100,$C33,AI$11:AI$100)=0," ",SUMIF(AJ$11:AJ$100,$C33,AI$11:AI$100))</f>
        <v xml:space="preserve"> </v>
      </c>
      <c r="L33" s="49">
        <f t="shared" si="2"/>
        <v>0</v>
      </c>
      <c r="M33" s="50">
        <v>1</v>
      </c>
      <c r="N33" s="51">
        <v>14</v>
      </c>
      <c r="O33" s="52">
        <f t="shared" si="3"/>
        <v>12</v>
      </c>
      <c r="P33" s="53">
        <v>0</v>
      </c>
      <c r="Q33" s="54" t="str">
        <f t="shared" si="4"/>
        <v xml:space="preserve"> </v>
      </c>
      <c r="R33" s="55">
        <f t="shared" si="8"/>
        <v>0</v>
      </c>
      <c r="S33" s="56"/>
      <c r="T33" s="57" t="str">
        <f t="shared" si="6"/>
        <v xml:space="preserve"> </v>
      </c>
      <c r="U33" s="58">
        <f t="shared" si="7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>
      <c r="A34" s="39">
        <v>24</v>
      </c>
      <c r="B34" s="40">
        <f t="shared" si="0"/>
        <v>14</v>
      </c>
      <c r="C34" s="41"/>
      <c r="D34" s="42" t="s">
        <v>157</v>
      </c>
      <c r="E34" s="43" t="s">
        <v>78</v>
      </c>
      <c r="F34" s="43" t="s">
        <v>308</v>
      </c>
      <c r="G34" s="44">
        <v>1</v>
      </c>
      <c r="H34" s="45">
        <v>12</v>
      </c>
      <c r="I34" s="46">
        <f t="shared" si="1"/>
        <v>14</v>
      </c>
      <c r="J34" s="47"/>
      <c r="K34" s="48" t="str">
        <f>IF(SUMIF(AJ$11:AJ$100,$C34,AI$11:AI$100)=0," ",SUMIF(AJ$11:AJ$100,$C34,AI$11:AI$100))</f>
        <v xml:space="preserve"> </v>
      </c>
      <c r="L34" s="49">
        <f t="shared" si="2"/>
        <v>0</v>
      </c>
      <c r="M34" s="50"/>
      <c r="N34" s="51" t="str">
        <f t="shared" ref="N34:N49" si="9">IF(SUMIF(AM$11:AM$100,$C34,AL$11:AL$100)=0," ",SUMIF(AM$11:AM$100,$C34,AL$11:AL$100))</f>
        <v xml:space="preserve"> </v>
      </c>
      <c r="O34" s="52">
        <f t="shared" si="3"/>
        <v>0</v>
      </c>
      <c r="P34" s="53">
        <v>0</v>
      </c>
      <c r="Q34" s="54" t="str">
        <f t="shared" si="4"/>
        <v xml:space="preserve"> </v>
      </c>
      <c r="R34" s="55">
        <f t="shared" si="8"/>
        <v>0</v>
      </c>
      <c r="S34" s="56"/>
      <c r="T34" s="57" t="str">
        <f t="shared" si="6"/>
        <v xml:space="preserve"> </v>
      </c>
      <c r="U34" s="58">
        <f t="shared" si="7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>
      <c r="A35" s="39">
        <v>25</v>
      </c>
      <c r="B35" s="40">
        <f t="shared" si="0"/>
        <v>11</v>
      </c>
      <c r="C35" s="41"/>
      <c r="D35" s="42" t="s">
        <v>138</v>
      </c>
      <c r="E35" s="43" t="s">
        <v>72</v>
      </c>
      <c r="F35" s="43" t="s">
        <v>308</v>
      </c>
      <c r="G35" s="44"/>
      <c r="H35" s="45" t="str">
        <f>IF(SUMIF(AG$11:AG$100,$C35,AF$11:AF$100)=0," ",SUMIF(AG$11:AG$100,$C35,AF$11:AF$100))</f>
        <v xml:space="preserve"> </v>
      </c>
      <c r="I35" s="46">
        <f t="shared" si="1"/>
        <v>0</v>
      </c>
      <c r="J35" s="47">
        <v>1</v>
      </c>
      <c r="K35" s="48">
        <v>15</v>
      </c>
      <c r="L35" s="49">
        <f t="shared" si="2"/>
        <v>11</v>
      </c>
      <c r="M35" s="50" t="s">
        <v>1</v>
      </c>
      <c r="N35" s="51" t="str">
        <f t="shared" si="9"/>
        <v xml:space="preserve"> </v>
      </c>
      <c r="O35" s="52">
        <f t="shared" si="3"/>
        <v>0</v>
      </c>
      <c r="P35" s="53">
        <v>0</v>
      </c>
      <c r="Q35" s="54" t="str">
        <f t="shared" si="4"/>
        <v xml:space="preserve"> </v>
      </c>
      <c r="R35" s="55">
        <f t="shared" si="8"/>
        <v>0</v>
      </c>
      <c r="S35" s="56" t="s">
        <v>1</v>
      </c>
      <c r="T35" s="57" t="str">
        <f t="shared" si="6"/>
        <v xml:space="preserve"> </v>
      </c>
      <c r="U35" s="58">
        <f t="shared" si="7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>
      <c r="A36" s="39">
        <v>26</v>
      </c>
      <c r="B36" s="40">
        <f t="shared" si="0"/>
        <v>10</v>
      </c>
      <c r="C36" s="64"/>
      <c r="D36" s="42" t="s">
        <v>154</v>
      </c>
      <c r="E36" s="43" t="s">
        <v>78</v>
      </c>
      <c r="F36" s="43" t="s">
        <v>308</v>
      </c>
      <c r="G36" s="44">
        <v>1</v>
      </c>
      <c r="H36" s="45">
        <v>16</v>
      </c>
      <c r="I36" s="46">
        <f t="shared" si="1"/>
        <v>10</v>
      </c>
      <c r="J36" s="47"/>
      <c r="K36" s="48" t="str">
        <f t="shared" ref="K36:K49" si="10">IF(SUMIF(AJ$11:AJ$100,$C36,AI$11:AI$100)=0," ",SUMIF(AJ$11:AJ$100,$C36,AI$11:AI$100))</f>
        <v xml:space="preserve"> </v>
      </c>
      <c r="L36" s="49">
        <f t="shared" si="2"/>
        <v>0</v>
      </c>
      <c r="M36" s="50"/>
      <c r="N36" s="51" t="str">
        <f t="shared" si="9"/>
        <v xml:space="preserve"> </v>
      </c>
      <c r="O36" s="52">
        <f t="shared" si="3"/>
        <v>0</v>
      </c>
      <c r="P36" s="53">
        <v>0</v>
      </c>
      <c r="Q36" s="54" t="str">
        <f t="shared" si="4"/>
        <v xml:space="preserve"> </v>
      </c>
      <c r="R36" s="55">
        <f t="shared" si="8"/>
        <v>0</v>
      </c>
      <c r="S36" s="56"/>
      <c r="T36" s="57" t="str">
        <f t="shared" si="6"/>
        <v xml:space="preserve"> </v>
      </c>
      <c r="U36" s="58">
        <f t="shared" si="7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>
      <c r="A37" s="39">
        <v>27</v>
      </c>
      <c r="B37" s="40">
        <f t="shared" si="0"/>
        <v>8</v>
      </c>
      <c r="C37" s="41"/>
      <c r="D37" s="42" t="s">
        <v>152</v>
      </c>
      <c r="E37" s="43" t="s">
        <v>78</v>
      </c>
      <c r="F37" s="43" t="s">
        <v>308</v>
      </c>
      <c r="G37" s="44">
        <v>1</v>
      </c>
      <c r="H37" s="45">
        <v>18</v>
      </c>
      <c r="I37" s="46">
        <f t="shared" si="1"/>
        <v>8</v>
      </c>
      <c r="J37" s="47"/>
      <c r="K37" s="48" t="str">
        <f t="shared" si="10"/>
        <v xml:space="preserve"> </v>
      </c>
      <c r="L37" s="49">
        <f t="shared" si="2"/>
        <v>0</v>
      </c>
      <c r="M37" s="50"/>
      <c r="N37" s="51" t="str">
        <f t="shared" si="9"/>
        <v xml:space="preserve"> </v>
      </c>
      <c r="O37" s="52">
        <f t="shared" si="3"/>
        <v>0</v>
      </c>
      <c r="P37" s="53">
        <v>0</v>
      </c>
      <c r="Q37" s="54" t="str">
        <f t="shared" si="4"/>
        <v xml:space="preserve"> </v>
      </c>
      <c r="R37" s="55">
        <f t="shared" si="8"/>
        <v>0</v>
      </c>
      <c r="S37" s="56"/>
      <c r="T37" s="57" t="str">
        <f t="shared" si="6"/>
        <v xml:space="preserve"> </v>
      </c>
      <c r="U37" s="58">
        <f t="shared" si="7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>
      <c r="A38" s="39">
        <v>28</v>
      </c>
      <c r="B38" s="40">
        <f t="shared" si="0"/>
        <v>0</v>
      </c>
      <c r="C38" s="64"/>
      <c r="D38" s="42" t="s">
        <v>139</v>
      </c>
      <c r="E38" s="43" t="s">
        <v>109</v>
      </c>
      <c r="F38" s="43" t="s">
        <v>308</v>
      </c>
      <c r="G38" s="44"/>
      <c r="H38" s="45" t="str">
        <f t="shared" ref="H38:H47" si="11">IF(SUMIF(AG$11:AG$100,$C38,AF$11:AF$100)=0," ",SUMIF(AG$11:AG$100,$C38,AF$11:AF$100))</f>
        <v xml:space="preserve"> </v>
      </c>
      <c r="I38" s="46">
        <f t="shared" si="1"/>
        <v>0</v>
      </c>
      <c r="J38" s="47"/>
      <c r="K38" s="48" t="str">
        <f t="shared" si="10"/>
        <v xml:space="preserve"> </v>
      </c>
      <c r="L38" s="49">
        <f t="shared" si="2"/>
        <v>0</v>
      </c>
      <c r="M38" s="50"/>
      <c r="N38" s="51" t="str">
        <f t="shared" si="9"/>
        <v xml:space="preserve"> </v>
      </c>
      <c r="O38" s="52">
        <f t="shared" si="3"/>
        <v>0</v>
      </c>
      <c r="P38" s="53">
        <v>0</v>
      </c>
      <c r="Q38" s="54" t="str">
        <f t="shared" si="4"/>
        <v xml:space="preserve"> </v>
      </c>
      <c r="R38" s="55">
        <f t="shared" si="8"/>
        <v>0</v>
      </c>
      <c r="S38" s="56"/>
      <c r="T38" s="57" t="str">
        <f t="shared" si="6"/>
        <v xml:space="preserve"> </v>
      </c>
      <c r="U38" s="58">
        <f t="shared" si="7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>
      <c r="A39" s="39">
        <v>29</v>
      </c>
      <c r="B39" s="40">
        <f t="shared" si="0"/>
        <v>0</v>
      </c>
      <c r="C39" s="41"/>
      <c r="D39" s="42" t="s">
        <v>140</v>
      </c>
      <c r="E39" s="43" t="s">
        <v>72</v>
      </c>
      <c r="F39" s="43" t="s">
        <v>308</v>
      </c>
      <c r="G39" s="44"/>
      <c r="H39" s="45" t="str">
        <f t="shared" si="11"/>
        <v xml:space="preserve"> </v>
      </c>
      <c r="I39" s="46">
        <f t="shared" si="1"/>
        <v>0</v>
      </c>
      <c r="J39" s="47"/>
      <c r="K39" s="48" t="str">
        <f t="shared" si="10"/>
        <v xml:space="preserve"> </v>
      </c>
      <c r="L39" s="49">
        <f t="shared" si="2"/>
        <v>0</v>
      </c>
      <c r="M39" s="50"/>
      <c r="N39" s="51" t="str">
        <f t="shared" si="9"/>
        <v xml:space="preserve"> </v>
      </c>
      <c r="O39" s="52">
        <f t="shared" si="3"/>
        <v>0</v>
      </c>
      <c r="P39" s="53">
        <v>0</v>
      </c>
      <c r="Q39" s="54" t="str">
        <f t="shared" si="4"/>
        <v xml:space="preserve"> </v>
      </c>
      <c r="R39" s="55">
        <f t="shared" si="8"/>
        <v>0</v>
      </c>
      <c r="S39" s="56"/>
      <c r="T39" s="57" t="str">
        <f t="shared" si="6"/>
        <v xml:space="preserve"> </v>
      </c>
      <c r="U39" s="58">
        <f t="shared" si="7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>
      <c r="A40" s="39">
        <v>30</v>
      </c>
      <c r="B40" s="40">
        <f t="shared" si="0"/>
        <v>0</v>
      </c>
      <c r="C40" s="64"/>
      <c r="D40" s="42" t="s">
        <v>141</v>
      </c>
      <c r="E40" s="43" t="s">
        <v>109</v>
      </c>
      <c r="F40" s="43" t="s">
        <v>308</v>
      </c>
      <c r="G40" s="44"/>
      <c r="H40" s="45" t="str">
        <f t="shared" si="11"/>
        <v xml:space="preserve"> </v>
      </c>
      <c r="I40" s="46">
        <f t="shared" si="1"/>
        <v>0</v>
      </c>
      <c r="J40" s="47"/>
      <c r="K40" s="48" t="str">
        <f t="shared" si="10"/>
        <v xml:space="preserve"> </v>
      </c>
      <c r="L40" s="49">
        <f t="shared" si="2"/>
        <v>0</v>
      </c>
      <c r="M40" s="50"/>
      <c r="N40" s="51" t="str">
        <f t="shared" si="9"/>
        <v xml:space="preserve"> </v>
      </c>
      <c r="O40" s="52">
        <f t="shared" si="3"/>
        <v>0</v>
      </c>
      <c r="P40" s="53">
        <v>0</v>
      </c>
      <c r="Q40" s="54" t="str">
        <f t="shared" si="4"/>
        <v xml:space="preserve"> </v>
      </c>
      <c r="R40" s="55">
        <f t="shared" si="8"/>
        <v>0</v>
      </c>
      <c r="S40" s="56"/>
      <c r="T40" s="57" t="str">
        <f t="shared" si="6"/>
        <v xml:space="preserve"> </v>
      </c>
      <c r="U40" s="58">
        <f t="shared" si="7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>
      <c r="A41" s="39">
        <v>31</v>
      </c>
      <c r="B41" s="40">
        <f t="shared" si="0"/>
        <v>0</v>
      </c>
      <c r="C41" s="64"/>
      <c r="D41" s="42" t="s">
        <v>143</v>
      </c>
      <c r="E41" s="43" t="s">
        <v>103</v>
      </c>
      <c r="F41" s="43" t="s">
        <v>308</v>
      </c>
      <c r="G41" s="44" t="s">
        <v>1</v>
      </c>
      <c r="H41" s="45" t="str">
        <f t="shared" si="11"/>
        <v xml:space="preserve"> </v>
      </c>
      <c r="I41" s="46">
        <f t="shared" si="1"/>
        <v>0</v>
      </c>
      <c r="J41" s="47"/>
      <c r="K41" s="48" t="str">
        <f t="shared" si="10"/>
        <v xml:space="preserve"> </v>
      </c>
      <c r="L41" s="49">
        <f t="shared" si="2"/>
        <v>0</v>
      </c>
      <c r="M41" s="50"/>
      <c r="N41" s="51" t="str">
        <f t="shared" si="9"/>
        <v xml:space="preserve"> </v>
      </c>
      <c r="O41" s="52">
        <f t="shared" si="3"/>
        <v>0</v>
      </c>
      <c r="P41" s="53">
        <v>0</v>
      </c>
      <c r="Q41" s="54" t="str">
        <f t="shared" si="4"/>
        <v xml:space="preserve"> </v>
      </c>
      <c r="R41" s="55">
        <f t="shared" si="8"/>
        <v>0</v>
      </c>
      <c r="S41" s="56"/>
      <c r="T41" s="57" t="str">
        <f t="shared" si="6"/>
        <v xml:space="preserve"> </v>
      </c>
      <c r="U41" s="58">
        <f t="shared" si="7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>
      <c r="A42" s="39">
        <v>32</v>
      </c>
      <c r="B42" s="40">
        <f t="shared" si="0"/>
        <v>0</v>
      </c>
      <c r="C42" s="41"/>
      <c r="D42" s="42" t="s">
        <v>145</v>
      </c>
      <c r="E42" s="43" t="s">
        <v>1</v>
      </c>
      <c r="F42" s="43" t="s">
        <v>308</v>
      </c>
      <c r="G42" s="44">
        <v>1</v>
      </c>
      <c r="H42" s="45" t="str">
        <f t="shared" si="11"/>
        <v xml:space="preserve"> </v>
      </c>
      <c r="I42" s="46">
        <v>0</v>
      </c>
      <c r="J42" s="47"/>
      <c r="K42" s="48" t="str">
        <f t="shared" si="10"/>
        <v xml:space="preserve"> </v>
      </c>
      <c r="L42" s="49">
        <f t="shared" si="2"/>
        <v>0</v>
      </c>
      <c r="M42" s="50"/>
      <c r="N42" s="51" t="str">
        <f t="shared" si="9"/>
        <v xml:space="preserve"> </v>
      </c>
      <c r="O42" s="52">
        <f t="shared" si="3"/>
        <v>0</v>
      </c>
      <c r="P42" s="53">
        <v>0</v>
      </c>
      <c r="Q42" s="54" t="str">
        <f t="shared" si="4"/>
        <v xml:space="preserve"> </v>
      </c>
      <c r="R42" s="55">
        <f t="shared" si="8"/>
        <v>0</v>
      </c>
      <c r="S42" s="56"/>
      <c r="T42" s="57" t="str">
        <f t="shared" si="6"/>
        <v xml:space="preserve"> </v>
      </c>
      <c r="U42" s="58">
        <f t="shared" si="7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>
      <c r="A43" s="39">
        <v>33</v>
      </c>
      <c r="B43" s="40">
        <f t="shared" si="0"/>
        <v>0</v>
      </c>
      <c r="C43" s="41"/>
      <c r="D43" s="42" t="s">
        <v>146</v>
      </c>
      <c r="E43" s="43" t="s">
        <v>147</v>
      </c>
      <c r="F43" s="43" t="s">
        <v>308</v>
      </c>
      <c r="G43" s="44"/>
      <c r="H43" s="45" t="str">
        <f t="shared" si="11"/>
        <v xml:space="preserve"> </v>
      </c>
      <c r="I43" s="46">
        <f t="shared" ref="I43:I49" si="12">IF(H43=" ",0,IF(H43=1,30,IF(H43=2,28,IF(H43=3,26,IF(H43=4,24,IF(H43=5,22,IF(AND(H43&gt;5,H43&lt;25),26-H43,2)))))))</f>
        <v>0</v>
      </c>
      <c r="J43" s="47"/>
      <c r="K43" s="48" t="str">
        <f t="shared" si="10"/>
        <v xml:space="preserve"> </v>
      </c>
      <c r="L43" s="49">
        <f t="shared" si="2"/>
        <v>0</v>
      </c>
      <c r="M43" s="50"/>
      <c r="N43" s="51" t="str">
        <f t="shared" si="9"/>
        <v xml:space="preserve"> </v>
      </c>
      <c r="O43" s="52">
        <f t="shared" si="3"/>
        <v>0</v>
      </c>
      <c r="P43" s="53">
        <v>0</v>
      </c>
      <c r="Q43" s="54" t="str">
        <f t="shared" si="4"/>
        <v xml:space="preserve"> </v>
      </c>
      <c r="R43" s="55">
        <f t="shared" si="8"/>
        <v>0</v>
      </c>
      <c r="S43" s="56"/>
      <c r="T43" s="57" t="str">
        <f t="shared" si="6"/>
        <v xml:space="preserve"> </v>
      </c>
      <c r="U43" s="58">
        <f t="shared" si="7"/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>
      <c r="A44" s="39">
        <v>34</v>
      </c>
      <c r="B44" s="40">
        <f t="shared" si="0"/>
        <v>0</v>
      </c>
      <c r="C44" s="41"/>
      <c r="D44" s="42" t="s">
        <v>148</v>
      </c>
      <c r="E44" s="43" t="s">
        <v>103</v>
      </c>
      <c r="F44" s="43" t="s">
        <v>308</v>
      </c>
      <c r="G44" s="44"/>
      <c r="H44" s="45" t="str">
        <f t="shared" si="11"/>
        <v xml:space="preserve"> </v>
      </c>
      <c r="I44" s="46">
        <f t="shared" si="12"/>
        <v>0</v>
      </c>
      <c r="J44" s="47"/>
      <c r="K44" s="48" t="str">
        <f t="shared" si="10"/>
        <v xml:space="preserve"> </v>
      </c>
      <c r="L44" s="49">
        <f t="shared" si="2"/>
        <v>0</v>
      </c>
      <c r="M44" s="50"/>
      <c r="N44" s="51" t="str">
        <f t="shared" si="9"/>
        <v xml:space="preserve"> </v>
      </c>
      <c r="O44" s="52">
        <f t="shared" si="3"/>
        <v>0</v>
      </c>
      <c r="P44" s="53">
        <v>0</v>
      </c>
      <c r="Q44" s="54" t="str">
        <f t="shared" si="4"/>
        <v xml:space="preserve"> </v>
      </c>
      <c r="R44" s="55">
        <f t="shared" si="8"/>
        <v>0</v>
      </c>
      <c r="S44" s="56"/>
      <c r="T44" s="57" t="str">
        <f t="shared" si="6"/>
        <v xml:space="preserve"> </v>
      </c>
      <c r="U44" s="58">
        <f t="shared" si="7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>
      <c r="A45" s="39">
        <v>35</v>
      </c>
      <c r="B45" s="40">
        <f t="shared" si="0"/>
        <v>0</v>
      </c>
      <c r="C45" s="64"/>
      <c r="D45" s="42" t="s">
        <v>149</v>
      </c>
      <c r="E45" s="43" t="s">
        <v>103</v>
      </c>
      <c r="F45" s="43" t="s">
        <v>308</v>
      </c>
      <c r="G45" s="44"/>
      <c r="H45" s="45" t="str">
        <f t="shared" si="11"/>
        <v xml:space="preserve"> </v>
      </c>
      <c r="I45" s="46">
        <f t="shared" si="12"/>
        <v>0</v>
      </c>
      <c r="J45" s="47"/>
      <c r="K45" s="48" t="str">
        <f t="shared" si="10"/>
        <v xml:space="preserve"> </v>
      </c>
      <c r="L45" s="49">
        <f t="shared" si="2"/>
        <v>0</v>
      </c>
      <c r="M45" s="50"/>
      <c r="N45" s="51" t="str">
        <f t="shared" si="9"/>
        <v xml:space="preserve"> </v>
      </c>
      <c r="O45" s="52">
        <f t="shared" si="3"/>
        <v>0</v>
      </c>
      <c r="P45" s="53">
        <v>0</v>
      </c>
      <c r="Q45" s="54" t="str">
        <f t="shared" si="4"/>
        <v xml:space="preserve"> </v>
      </c>
      <c r="R45" s="55">
        <f t="shared" si="8"/>
        <v>0</v>
      </c>
      <c r="S45" s="56"/>
      <c r="T45" s="57" t="str">
        <f t="shared" si="6"/>
        <v xml:space="preserve"> </v>
      </c>
      <c r="U45" s="58">
        <f t="shared" si="7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>
      <c r="A46" s="39">
        <v>36</v>
      </c>
      <c r="B46" s="40">
        <f t="shared" si="0"/>
        <v>0</v>
      </c>
      <c r="C46" s="64"/>
      <c r="D46" s="42" t="s">
        <v>150</v>
      </c>
      <c r="E46" s="43" t="s">
        <v>51</v>
      </c>
      <c r="F46" s="43" t="s">
        <v>308</v>
      </c>
      <c r="G46" s="44"/>
      <c r="H46" s="45" t="str">
        <f t="shared" si="11"/>
        <v xml:space="preserve"> </v>
      </c>
      <c r="I46" s="46">
        <f t="shared" si="12"/>
        <v>0</v>
      </c>
      <c r="J46" s="47"/>
      <c r="K46" s="48" t="str">
        <f t="shared" si="10"/>
        <v xml:space="preserve"> </v>
      </c>
      <c r="L46" s="49">
        <f t="shared" si="2"/>
        <v>0</v>
      </c>
      <c r="M46" s="50"/>
      <c r="N46" s="51" t="str">
        <f t="shared" si="9"/>
        <v xml:space="preserve"> </v>
      </c>
      <c r="O46" s="52">
        <f t="shared" si="3"/>
        <v>0</v>
      </c>
      <c r="P46" s="53">
        <v>0</v>
      </c>
      <c r="Q46" s="54" t="str">
        <f t="shared" si="4"/>
        <v xml:space="preserve"> </v>
      </c>
      <c r="R46" s="55">
        <f t="shared" si="8"/>
        <v>0</v>
      </c>
      <c r="S46" s="56"/>
      <c r="T46" s="57" t="str">
        <f t="shared" si="6"/>
        <v xml:space="preserve"> </v>
      </c>
      <c r="U46" s="58">
        <f t="shared" si="7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>
      <c r="A47" s="39">
        <v>37</v>
      </c>
      <c r="B47" s="40">
        <f t="shared" si="0"/>
        <v>0</v>
      </c>
      <c r="C47" s="41"/>
      <c r="D47" s="42" t="s">
        <v>151</v>
      </c>
      <c r="E47" s="43" t="s">
        <v>72</v>
      </c>
      <c r="F47" s="43" t="s">
        <v>308</v>
      </c>
      <c r="G47" s="44"/>
      <c r="H47" s="45" t="str">
        <f t="shared" si="11"/>
        <v xml:space="preserve"> </v>
      </c>
      <c r="I47" s="46">
        <f t="shared" si="12"/>
        <v>0</v>
      </c>
      <c r="J47" s="47"/>
      <c r="K47" s="48" t="str">
        <f t="shared" si="10"/>
        <v xml:space="preserve"> </v>
      </c>
      <c r="L47" s="49">
        <f t="shared" si="2"/>
        <v>0</v>
      </c>
      <c r="M47" s="50"/>
      <c r="N47" s="51" t="str">
        <f t="shared" si="9"/>
        <v xml:space="preserve"> </v>
      </c>
      <c r="O47" s="52">
        <f t="shared" si="3"/>
        <v>0</v>
      </c>
      <c r="P47" s="53">
        <v>0</v>
      </c>
      <c r="Q47" s="54" t="str">
        <f t="shared" si="4"/>
        <v xml:space="preserve"> </v>
      </c>
      <c r="R47" s="55">
        <f t="shared" si="8"/>
        <v>0</v>
      </c>
      <c r="S47" s="56"/>
      <c r="T47" s="57" t="str">
        <f t="shared" si="6"/>
        <v xml:space="preserve"> </v>
      </c>
      <c r="U47" s="58">
        <f t="shared" si="7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>
      <c r="A48" s="39">
        <v>38</v>
      </c>
      <c r="B48" s="40">
        <f t="shared" si="0"/>
        <v>30</v>
      </c>
      <c r="C48" s="41"/>
      <c r="D48" s="42" t="s">
        <v>162</v>
      </c>
      <c r="E48" s="43" t="s">
        <v>163</v>
      </c>
      <c r="F48" s="43" t="s">
        <v>99</v>
      </c>
      <c r="G48" s="44">
        <v>1</v>
      </c>
      <c r="H48" s="45">
        <v>1</v>
      </c>
      <c r="I48" s="46">
        <f t="shared" si="12"/>
        <v>30</v>
      </c>
      <c r="J48" s="47"/>
      <c r="K48" s="48" t="str">
        <f t="shared" si="10"/>
        <v xml:space="preserve"> </v>
      </c>
      <c r="L48" s="49">
        <f t="shared" si="2"/>
        <v>0</v>
      </c>
      <c r="M48" s="50"/>
      <c r="N48" s="51" t="str">
        <f t="shared" si="9"/>
        <v xml:space="preserve"> </v>
      </c>
      <c r="O48" s="52">
        <f t="shared" si="3"/>
        <v>0</v>
      </c>
      <c r="P48" s="53">
        <v>0</v>
      </c>
      <c r="Q48" s="54" t="str">
        <f t="shared" si="4"/>
        <v xml:space="preserve"> </v>
      </c>
      <c r="R48" s="55">
        <f t="shared" si="8"/>
        <v>0</v>
      </c>
      <c r="S48" s="56"/>
      <c r="T48" s="57" t="str">
        <f t="shared" si="6"/>
        <v xml:space="preserve"> </v>
      </c>
      <c r="U48" s="58">
        <f t="shared" si="7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>
      <c r="A49" s="39">
        <v>39</v>
      </c>
      <c r="B49" s="40">
        <f t="shared" si="0"/>
        <v>0</v>
      </c>
      <c r="C49" s="64"/>
      <c r="D49" s="42" t="s">
        <v>142</v>
      </c>
      <c r="E49" s="43" t="s">
        <v>98</v>
      </c>
      <c r="F49" s="43" t="s">
        <v>99</v>
      </c>
      <c r="G49" s="44"/>
      <c r="H49" s="45" t="str">
        <f>IF(SUMIF(AG$11:AG$100,$C49,AF$11:AF$100)=0," ",SUMIF(AG$11:AG$100,$C49,AF$11:AF$100))</f>
        <v xml:space="preserve"> </v>
      </c>
      <c r="I49" s="46">
        <f t="shared" si="12"/>
        <v>0</v>
      </c>
      <c r="J49" s="47"/>
      <c r="K49" s="48" t="str">
        <f t="shared" si="10"/>
        <v xml:space="preserve"> </v>
      </c>
      <c r="L49" s="49">
        <f t="shared" si="2"/>
        <v>0</v>
      </c>
      <c r="M49" s="50"/>
      <c r="N49" s="51" t="str">
        <f t="shared" si="9"/>
        <v xml:space="preserve"> </v>
      </c>
      <c r="O49" s="52">
        <f t="shared" si="3"/>
        <v>0</v>
      </c>
      <c r="P49" s="53">
        <v>0</v>
      </c>
      <c r="Q49" s="54" t="str">
        <f t="shared" si="4"/>
        <v xml:space="preserve"> </v>
      </c>
      <c r="R49" s="55">
        <f t="shared" si="8"/>
        <v>0</v>
      </c>
      <c r="S49" s="56"/>
      <c r="T49" s="57" t="str">
        <f t="shared" si="6"/>
        <v xml:space="preserve"> </v>
      </c>
      <c r="U49" s="58">
        <f t="shared" si="7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>
      <c r="A50" s="39">
        <v>40</v>
      </c>
      <c r="B50" s="40">
        <f t="shared" ref="B50:B75" si="13">I50+L50+O50+R50+U50</f>
        <v>0</v>
      </c>
      <c r="C50" s="41"/>
      <c r="D50" s="42" t="s">
        <v>1</v>
      </c>
      <c r="E50" s="43" t="s">
        <v>1</v>
      </c>
      <c r="F50" s="43" t="s">
        <v>1</v>
      </c>
      <c r="G50" s="44"/>
      <c r="H50" s="45" t="str">
        <f t="shared" ref="H50:H74" si="14">IF(SUMIF(AG$11:AG$100,$C50,AF$11:AF$100)=0," ",SUMIF(AG$11:AG$100,$C50,AF$11:AF$100))</f>
        <v xml:space="preserve"> </v>
      </c>
      <c r="I50" s="46">
        <f t="shared" ref="I50:I75" si="15">IF(H50=" ",0,IF(H50=1,30,IF(H50=2,28,IF(H50=3,26,IF(H50=4,24,IF(H50=5,22,IF(AND(H50&gt;5,H50&lt;25),26-H50,2)))))))</f>
        <v>0</v>
      </c>
      <c r="J50" s="47"/>
      <c r="K50" s="48" t="str">
        <f t="shared" ref="K50:K74" si="16">IF(SUMIF(AJ$11:AJ$100,$C50,AI$11:AI$100)=0," ",SUMIF(AJ$11:AJ$100,$C50,AI$11:AI$100))</f>
        <v xml:space="preserve"> </v>
      </c>
      <c r="L50" s="49">
        <f t="shared" ref="L50:L74" si="17">IF(K50=" ",0,IF(K50=1,30,IF(K50=2,28,IF(K50=3,26,IF(K50=4,24,IF(K50=5,22,IF(AND(K50&gt;5,K50&lt;25),26-K50,2)))))))</f>
        <v>0</v>
      </c>
      <c r="M50" s="50"/>
      <c r="N50" s="51" t="str">
        <f t="shared" ref="N50:N74" si="18">IF(SUMIF(AM$11:AM$100,$C50,AL$11:AL$100)=0," ",SUMIF(AM$11:AM$100,$C50,AL$11:AL$100))</f>
        <v xml:space="preserve"> </v>
      </c>
      <c r="O50" s="52">
        <f t="shared" ref="O50:O74" si="19">IF(N50=" ",0,IF(N50=1,30,IF(N50=2,28,IF(N50=3,26,IF(N50=4,24,IF(N50=5,22,IF(AND(N50&gt;5,N50&lt;25),26-N50,2)))))))</f>
        <v>0</v>
      </c>
      <c r="P50" s="53"/>
      <c r="Q50" s="54" t="str">
        <f t="shared" ref="Q50:Q74" si="20">IF(SUMIF(AP$11:AP$100,$C50,AO$11:AO$100)=0," ",SUMIF(AP$11:AP$100,$C50,AO$11:AO$100))</f>
        <v xml:space="preserve"> </v>
      </c>
      <c r="R50" s="55">
        <f t="shared" ref="R50:R74" si="21">IF(Q50=" ",0,IF(Q50=1,30,IF(Q50=2,28,IF(Q50=3,26,IF(Q50=4,24,IF(Q50=5,22,IF(AND(Q50&gt;5,Q50&lt;25),26-Q50,2)))))))</f>
        <v>0</v>
      </c>
      <c r="S50" s="56"/>
      <c r="T50" s="57" t="str">
        <f t="shared" ref="T50:T74" si="22">IF(SUMIF(AS$11:AS$100,$C50,AR$11:AR$100)=0," ",SUMIF(AS$11:AS$100,$C50,AR$11:AR$100))</f>
        <v xml:space="preserve"> </v>
      </c>
      <c r="U50" s="58">
        <f t="shared" ref="U50:U74" si="23">IF(T50=" ",0,IF(T50=1,30,IF(T50=2,28,IF(T50=3,26,IF(T50=4,24,IF(T50=5,22,IF(AND(T50&gt;5,T50&lt;25),26-T50,2)))))))</f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>
      <c r="A51" s="39">
        <v>41</v>
      </c>
      <c r="B51" s="40">
        <f t="shared" si="13"/>
        <v>0</v>
      </c>
      <c r="C51" s="41"/>
      <c r="D51" s="42" t="s">
        <v>1</v>
      </c>
      <c r="E51" s="43" t="s">
        <v>1</v>
      </c>
      <c r="F51" s="43" t="s">
        <v>1</v>
      </c>
      <c r="G51" s="44"/>
      <c r="H51" s="45" t="str">
        <f t="shared" si="14"/>
        <v xml:space="preserve"> </v>
      </c>
      <c r="I51" s="46">
        <f t="shared" si="15"/>
        <v>0</v>
      </c>
      <c r="J51" s="47"/>
      <c r="K51" s="48" t="str">
        <f t="shared" si="16"/>
        <v xml:space="preserve"> </v>
      </c>
      <c r="L51" s="49">
        <f t="shared" si="17"/>
        <v>0</v>
      </c>
      <c r="M51" s="50"/>
      <c r="N51" s="51" t="str">
        <f t="shared" si="18"/>
        <v xml:space="preserve"> </v>
      </c>
      <c r="O51" s="52">
        <f t="shared" si="19"/>
        <v>0</v>
      </c>
      <c r="P51" s="53"/>
      <c r="Q51" s="54" t="str">
        <f t="shared" si="20"/>
        <v xml:space="preserve"> </v>
      </c>
      <c r="R51" s="55">
        <f t="shared" si="21"/>
        <v>0</v>
      </c>
      <c r="S51" s="56"/>
      <c r="T51" s="57" t="str">
        <f t="shared" si="22"/>
        <v xml:space="preserve"> </v>
      </c>
      <c r="U51" s="58">
        <f t="shared" si="23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>
      <c r="A52" s="39">
        <v>42</v>
      </c>
      <c r="B52" s="40">
        <f t="shared" si="13"/>
        <v>0</v>
      </c>
      <c r="C52" s="41"/>
      <c r="D52" s="42" t="s">
        <v>1</v>
      </c>
      <c r="E52" s="43" t="s">
        <v>1</v>
      </c>
      <c r="F52" s="43" t="s">
        <v>1</v>
      </c>
      <c r="G52" s="44"/>
      <c r="H52" s="45" t="str">
        <f t="shared" si="14"/>
        <v xml:space="preserve"> </v>
      </c>
      <c r="I52" s="46">
        <f t="shared" si="15"/>
        <v>0</v>
      </c>
      <c r="J52" s="47"/>
      <c r="K52" s="48" t="str">
        <f t="shared" si="16"/>
        <v xml:space="preserve"> </v>
      </c>
      <c r="L52" s="49">
        <f t="shared" si="17"/>
        <v>0</v>
      </c>
      <c r="M52" s="50"/>
      <c r="N52" s="51" t="str">
        <f t="shared" si="18"/>
        <v xml:space="preserve"> </v>
      </c>
      <c r="O52" s="52">
        <f t="shared" si="19"/>
        <v>0</v>
      </c>
      <c r="P52" s="53"/>
      <c r="Q52" s="54" t="str">
        <f t="shared" si="20"/>
        <v xml:space="preserve"> </v>
      </c>
      <c r="R52" s="55">
        <f t="shared" si="21"/>
        <v>0</v>
      </c>
      <c r="S52" s="56"/>
      <c r="T52" s="57" t="str">
        <f t="shared" si="22"/>
        <v xml:space="preserve"> </v>
      </c>
      <c r="U52" s="58">
        <f t="shared" si="23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>
      <c r="A53" s="39">
        <v>43</v>
      </c>
      <c r="B53" s="40">
        <f t="shared" si="13"/>
        <v>0</v>
      </c>
      <c r="C53" s="41"/>
      <c r="D53" s="42" t="s">
        <v>1</v>
      </c>
      <c r="E53" s="43" t="s">
        <v>1</v>
      </c>
      <c r="F53" s="43" t="s">
        <v>1</v>
      </c>
      <c r="G53" s="44"/>
      <c r="H53" s="45" t="str">
        <f t="shared" si="14"/>
        <v xml:space="preserve"> </v>
      </c>
      <c r="I53" s="46">
        <f t="shared" si="15"/>
        <v>0</v>
      </c>
      <c r="J53" s="47"/>
      <c r="K53" s="48" t="str">
        <f t="shared" si="16"/>
        <v xml:space="preserve"> </v>
      </c>
      <c r="L53" s="49">
        <f t="shared" si="17"/>
        <v>0</v>
      </c>
      <c r="M53" s="50"/>
      <c r="N53" s="51" t="str">
        <f t="shared" si="18"/>
        <v xml:space="preserve"> </v>
      </c>
      <c r="O53" s="52">
        <f t="shared" si="19"/>
        <v>0</v>
      </c>
      <c r="P53" s="53"/>
      <c r="Q53" s="54" t="str">
        <f t="shared" si="20"/>
        <v xml:space="preserve"> </v>
      </c>
      <c r="R53" s="55">
        <f t="shared" si="21"/>
        <v>0</v>
      </c>
      <c r="S53" s="56"/>
      <c r="T53" s="57" t="str">
        <f t="shared" si="22"/>
        <v xml:space="preserve"> </v>
      </c>
      <c r="U53" s="58">
        <f t="shared" si="23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>
      <c r="A54" s="39">
        <v>44</v>
      </c>
      <c r="B54" s="40">
        <f t="shared" si="13"/>
        <v>0</v>
      </c>
      <c r="C54" s="41"/>
      <c r="D54" s="42" t="s">
        <v>1</v>
      </c>
      <c r="E54" s="43" t="s">
        <v>1</v>
      </c>
      <c r="F54" s="43" t="s">
        <v>1</v>
      </c>
      <c r="G54" s="44"/>
      <c r="H54" s="45" t="str">
        <f t="shared" si="14"/>
        <v xml:space="preserve"> </v>
      </c>
      <c r="I54" s="46">
        <f t="shared" si="15"/>
        <v>0</v>
      </c>
      <c r="J54" s="47"/>
      <c r="K54" s="48" t="str">
        <f t="shared" si="16"/>
        <v xml:space="preserve"> </v>
      </c>
      <c r="L54" s="49">
        <f t="shared" si="17"/>
        <v>0</v>
      </c>
      <c r="M54" s="50"/>
      <c r="N54" s="51" t="str">
        <f t="shared" si="18"/>
        <v xml:space="preserve"> </v>
      </c>
      <c r="O54" s="52">
        <f t="shared" si="19"/>
        <v>0</v>
      </c>
      <c r="P54" s="53"/>
      <c r="Q54" s="54" t="str">
        <f t="shared" si="20"/>
        <v xml:space="preserve"> </v>
      </c>
      <c r="R54" s="55">
        <f t="shared" si="21"/>
        <v>0</v>
      </c>
      <c r="S54" s="56"/>
      <c r="T54" s="57" t="str">
        <f t="shared" si="22"/>
        <v xml:space="preserve"> </v>
      </c>
      <c r="U54" s="58">
        <f t="shared" si="23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>
      <c r="A55" s="39">
        <v>45</v>
      </c>
      <c r="B55" s="40">
        <f t="shared" si="13"/>
        <v>0</v>
      </c>
      <c r="C55" s="41"/>
      <c r="D55" s="42" t="s">
        <v>1</v>
      </c>
      <c r="E55" s="43" t="s">
        <v>1</v>
      </c>
      <c r="F55" s="43" t="s">
        <v>1</v>
      </c>
      <c r="G55" s="44"/>
      <c r="H55" s="45" t="str">
        <f t="shared" si="14"/>
        <v xml:space="preserve"> </v>
      </c>
      <c r="I55" s="46">
        <f t="shared" si="15"/>
        <v>0</v>
      </c>
      <c r="J55" s="47"/>
      <c r="K55" s="48" t="str">
        <f t="shared" si="16"/>
        <v xml:space="preserve"> </v>
      </c>
      <c r="L55" s="49">
        <f t="shared" si="17"/>
        <v>0</v>
      </c>
      <c r="M55" s="50"/>
      <c r="N55" s="51" t="str">
        <f t="shared" si="18"/>
        <v xml:space="preserve"> </v>
      </c>
      <c r="O55" s="52">
        <f t="shared" si="19"/>
        <v>0</v>
      </c>
      <c r="P55" s="53"/>
      <c r="Q55" s="54" t="str">
        <f t="shared" si="20"/>
        <v xml:space="preserve"> </v>
      </c>
      <c r="R55" s="55">
        <f t="shared" si="21"/>
        <v>0</v>
      </c>
      <c r="S55" s="56"/>
      <c r="T55" s="57" t="str">
        <f t="shared" si="22"/>
        <v xml:space="preserve"> </v>
      </c>
      <c r="U55" s="58">
        <f t="shared" si="23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>
      <c r="A56" s="39">
        <v>46</v>
      </c>
      <c r="B56" s="40">
        <f t="shared" si="13"/>
        <v>0</v>
      </c>
      <c r="C56" s="41"/>
      <c r="D56" s="42" t="s">
        <v>1</v>
      </c>
      <c r="E56" s="43" t="s">
        <v>1</v>
      </c>
      <c r="F56" s="43" t="s">
        <v>1</v>
      </c>
      <c r="G56" s="44"/>
      <c r="H56" s="45" t="str">
        <f t="shared" si="14"/>
        <v xml:space="preserve"> </v>
      </c>
      <c r="I56" s="46">
        <f t="shared" si="15"/>
        <v>0</v>
      </c>
      <c r="J56" s="47"/>
      <c r="K56" s="48" t="str">
        <f t="shared" si="16"/>
        <v xml:space="preserve"> </v>
      </c>
      <c r="L56" s="49">
        <f t="shared" si="17"/>
        <v>0</v>
      </c>
      <c r="M56" s="50"/>
      <c r="N56" s="51" t="str">
        <f t="shared" si="18"/>
        <v xml:space="preserve"> </v>
      </c>
      <c r="O56" s="52">
        <f t="shared" si="19"/>
        <v>0</v>
      </c>
      <c r="P56" s="53"/>
      <c r="Q56" s="54" t="str">
        <f t="shared" si="20"/>
        <v xml:space="preserve"> </v>
      </c>
      <c r="R56" s="55">
        <f t="shared" si="21"/>
        <v>0</v>
      </c>
      <c r="S56" s="56"/>
      <c r="T56" s="57" t="str">
        <f t="shared" si="22"/>
        <v xml:space="preserve"> </v>
      </c>
      <c r="U56" s="58">
        <f t="shared" si="23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>
      <c r="A57" s="39">
        <v>47</v>
      </c>
      <c r="B57" s="40">
        <f t="shared" si="13"/>
        <v>0</v>
      </c>
      <c r="C57" s="41"/>
      <c r="D57" s="42" t="s">
        <v>1</v>
      </c>
      <c r="E57" s="43" t="s">
        <v>1</v>
      </c>
      <c r="F57" s="43" t="s">
        <v>1</v>
      </c>
      <c r="G57" s="44"/>
      <c r="H57" s="45" t="str">
        <f t="shared" si="14"/>
        <v xml:space="preserve"> </v>
      </c>
      <c r="I57" s="46">
        <f t="shared" si="15"/>
        <v>0</v>
      </c>
      <c r="J57" s="47"/>
      <c r="K57" s="48" t="str">
        <f t="shared" si="16"/>
        <v xml:space="preserve"> </v>
      </c>
      <c r="L57" s="49">
        <f t="shared" si="17"/>
        <v>0</v>
      </c>
      <c r="M57" s="50"/>
      <c r="N57" s="51" t="str">
        <f t="shared" si="18"/>
        <v xml:space="preserve"> </v>
      </c>
      <c r="O57" s="52">
        <f t="shared" si="19"/>
        <v>0</v>
      </c>
      <c r="P57" s="53"/>
      <c r="Q57" s="54" t="str">
        <f t="shared" si="20"/>
        <v xml:space="preserve"> </v>
      </c>
      <c r="R57" s="55">
        <f t="shared" si="21"/>
        <v>0</v>
      </c>
      <c r="S57" s="56"/>
      <c r="T57" s="57" t="str">
        <f t="shared" si="22"/>
        <v xml:space="preserve"> </v>
      </c>
      <c r="U57" s="58">
        <f t="shared" si="23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>
      <c r="A58" s="39">
        <v>48</v>
      </c>
      <c r="B58" s="40">
        <f t="shared" si="13"/>
        <v>0</v>
      </c>
      <c r="C58" s="41"/>
      <c r="D58" s="42" t="s">
        <v>1</v>
      </c>
      <c r="E58" s="43" t="s">
        <v>1</v>
      </c>
      <c r="F58" s="43" t="s">
        <v>1</v>
      </c>
      <c r="G58" s="44"/>
      <c r="H58" s="45" t="str">
        <f t="shared" si="14"/>
        <v xml:space="preserve"> </v>
      </c>
      <c r="I58" s="46">
        <f t="shared" si="15"/>
        <v>0</v>
      </c>
      <c r="J58" s="47"/>
      <c r="K58" s="48" t="str">
        <f t="shared" si="16"/>
        <v xml:space="preserve"> </v>
      </c>
      <c r="L58" s="49">
        <f t="shared" si="17"/>
        <v>0</v>
      </c>
      <c r="M58" s="50"/>
      <c r="N58" s="51" t="str">
        <f t="shared" si="18"/>
        <v xml:space="preserve"> </v>
      </c>
      <c r="O58" s="52">
        <f t="shared" si="19"/>
        <v>0</v>
      </c>
      <c r="P58" s="53"/>
      <c r="Q58" s="54" t="str">
        <f t="shared" si="20"/>
        <v xml:space="preserve"> </v>
      </c>
      <c r="R58" s="55">
        <f t="shared" si="21"/>
        <v>0</v>
      </c>
      <c r="S58" s="56"/>
      <c r="T58" s="57" t="str">
        <f t="shared" si="22"/>
        <v xml:space="preserve"> </v>
      </c>
      <c r="U58" s="58">
        <f t="shared" si="23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>
      <c r="A59" s="39">
        <v>49</v>
      </c>
      <c r="B59" s="40">
        <f t="shared" si="13"/>
        <v>0</v>
      </c>
      <c r="C59" s="41"/>
      <c r="D59" s="42" t="s">
        <v>1</v>
      </c>
      <c r="E59" s="43" t="s">
        <v>1</v>
      </c>
      <c r="F59" s="43" t="s">
        <v>1</v>
      </c>
      <c r="G59" s="44"/>
      <c r="H59" s="45" t="str">
        <f t="shared" si="14"/>
        <v xml:space="preserve"> </v>
      </c>
      <c r="I59" s="46">
        <f t="shared" si="15"/>
        <v>0</v>
      </c>
      <c r="J59" s="47"/>
      <c r="K59" s="48" t="str">
        <f t="shared" si="16"/>
        <v xml:space="preserve"> </v>
      </c>
      <c r="L59" s="49">
        <f t="shared" si="17"/>
        <v>0</v>
      </c>
      <c r="M59" s="50"/>
      <c r="N59" s="51" t="str">
        <f t="shared" si="18"/>
        <v xml:space="preserve"> </v>
      </c>
      <c r="O59" s="52">
        <f t="shared" si="19"/>
        <v>0</v>
      </c>
      <c r="P59" s="53"/>
      <c r="Q59" s="54" t="str">
        <f t="shared" si="20"/>
        <v xml:space="preserve"> </v>
      </c>
      <c r="R59" s="55">
        <f t="shared" si="21"/>
        <v>0</v>
      </c>
      <c r="S59" s="56"/>
      <c r="T59" s="57" t="str">
        <f t="shared" si="22"/>
        <v xml:space="preserve"> </v>
      </c>
      <c r="U59" s="58">
        <f t="shared" si="23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>
      <c r="A60" s="39">
        <v>50</v>
      </c>
      <c r="B60" s="40">
        <f t="shared" si="13"/>
        <v>0</v>
      </c>
      <c r="C60" s="41"/>
      <c r="D60" s="42" t="s">
        <v>1</v>
      </c>
      <c r="E60" s="43" t="s">
        <v>1</v>
      </c>
      <c r="F60" s="43" t="s">
        <v>1</v>
      </c>
      <c r="G60" s="44"/>
      <c r="H60" s="45" t="str">
        <f t="shared" si="14"/>
        <v xml:space="preserve"> </v>
      </c>
      <c r="I60" s="46">
        <f t="shared" si="15"/>
        <v>0</v>
      </c>
      <c r="J60" s="47"/>
      <c r="K60" s="48" t="str">
        <f t="shared" si="16"/>
        <v xml:space="preserve"> </v>
      </c>
      <c r="L60" s="49">
        <f t="shared" si="17"/>
        <v>0</v>
      </c>
      <c r="M60" s="50"/>
      <c r="N60" s="51" t="str">
        <f t="shared" si="18"/>
        <v xml:space="preserve"> </v>
      </c>
      <c r="O60" s="52">
        <f t="shared" si="19"/>
        <v>0</v>
      </c>
      <c r="P60" s="53"/>
      <c r="Q60" s="54" t="str">
        <f t="shared" si="20"/>
        <v xml:space="preserve"> </v>
      </c>
      <c r="R60" s="55">
        <f t="shared" si="21"/>
        <v>0</v>
      </c>
      <c r="S60" s="56"/>
      <c r="T60" s="57" t="str">
        <f t="shared" si="22"/>
        <v xml:space="preserve"> </v>
      </c>
      <c r="U60" s="58">
        <f t="shared" si="23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>
      <c r="A61" s="39">
        <v>51</v>
      </c>
      <c r="B61" s="40">
        <f t="shared" si="13"/>
        <v>0</v>
      </c>
      <c r="C61" s="41"/>
      <c r="D61" s="42" t="s">
        <v>1</v>
      </c>
      <c r="E61" s="43" t="s">
        <v>1</v>
      </c>
      <c r="F61" s="43" t="s">
        <v>1</v>
      </c>
      <c r="G61" s="44"/>
      <c r="H61" s="45" t="str">
        <f t="shared" si="14"/>
        <v xml:space="preserve"> </v>
      </c>
      <c r="I61" s="46">
        <f t="shared" si="15"/>
        <v>0</v>
      </c>
      <c r="J61" s="47"/>
      <c r="K61" s="48" t="str">
        <f t="shared" si="16"/>
        <v xml:space="preserve"> </v>
      </c>
      <c r="L61" s="49">
        <f t="shared" si="17"/>
        <v>0</v>
      </c>
      <c r="M61" s="50"/>
      <c r="N61" s="51" t="str">
        <f t="shared" si="18"/>
        <v xml:space="preserve"> </v>
      </c>
      <c r="O61" s="52">
        <f t="shared" si="19"/>
        <v>0</v>
      </c>
      <c r="P61" s="53"/>
      <c r="Q61" s="54" t="str">
        <f t="shared" si="20"/>
        <v xml:space="preserve"> </v>
      </c>
      <c r="R61" s="55">
        <f t="shared" si="21"/>
        <v>0</v>
      </c>
      <c r="S61" s="56"/>
      <c r="T61" s="57" t="str">
        <f t="shared" si="22"/>
        <v xml:space="preserve"> </v>
      </c>
      <c r="U61" s="58">
        <f t="shared" si="23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>
      <c r="A62" s="39">
        <v>52</v>
      </c>
      <c r="B62" s="40">
        <f t="shared" si="13"/>
        <v>0</v>
      </c>
      <c r="C62" s="41"/>
      <c r="D62" s="42" t="s">
        <v>1</v>
      </c>
      <c r="E62" s="43" t="s">
        <v>1</v>
      </c>
      <c r="F62" s="43" t="s">
        <v>1</v>
      </c>
      <c r="G62" s="44"/>
      <c r="H62" s="45" t="str">
        <f t="shared" si="14"/>
        <v xml:space="preserve"> </v>
      </c>
      <c r="I62" s="46">
        <f t="shared" si="15"/>
        <v>0</v>
      </c>
      <c r="J62" s="47"/>
      <c r="K62" s="48" t="str">
        <f t="shared" si="16"/>
        <v xml:space="preserve"> </v>
      </c>
      <c r="L62" s="49">
        <f t="shared" si="17"/>
        <v>0</v>
      </c>
      <c r="M62" s="50"/>
      <c r="N62" s="51" t="str">
        <f t="shared" si="18"/>
        <v xml:space="preserve"> </v>
      </c>
      <c r="O62" s="52">
        <f t="shared" si="19"/>
        <v>0</v>
      </c>
      <c r="P62" s="53"/>
      <c r="Q62" s="54" t="str">
        <f t="shared" si="20"/>
        <v xml:space="preserve"> </v>
      </c>
      <c r="R62" s="55">
        <f t="shared" si="21"/>
        <v>0</v>
      </c>
      <c r="S62" s="56"/>
      <c r="T62" s="57" t="str">
        <f t="shared" si="22"/>
        <v xml:space="preserve"> </v>
      </c>
      <c r="U62" s="58">
        <f t="shared" si="23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>
      <c r="A63" s="39">
        <v>53</v>
      </c>
      <c r="B63" s="40">
        <f t="shared" si="13"/>
        <v>0</v>
      </c>
      <c r="C63" s="41"/>
      <c r="D63" s="42" t="s">
        <v>1</v>
      </c>
      <c r="E63" s="43" t="s">
        <v>1</v>
      </c>
      <c r="F63" s="43" t="s">
        <v>1</v>
      </c>
      <c r="G63" s="44"/>
      <c r="H63" s="45" t="str">
        <f t="shared" si="14"/>
        <v xml:space="preserve"> </v>
      </c>
      <c r="I63" s="46">
        <f t="shared" si="15"/>
        <v>0</v>
      </c>
      <c r="J63" s="47"/>
      <c r="K63" s="48" t="str">
        <f t="shared" si="16"/>
        <v xml:space="preserve"> </v>
      </c>
      <c r="L63" s="49">
        <f t="shared" si="17"/>
        <v>0</v>
      </c>
      <c r="M63" s="50"/>
      <c r="N63" s="51" t="str">
        <f t="shared" si="18"/>
        <v xml:space="preserve"> </v>
      </c>
      <c r="O63" s="52">
        <f t="shared" si="19"/>
        <v>0</v>
      </c>
      <c r="P63" s="53"/>
      <c r="Q63" s="54" t="str">
        <f t="shared" si="20"/>
        <v xml:space="preserve"> </v>
      </c>
      <c r="R63" s="55">
        <f t="shared" si="21"/>
        <v>0</v>
      </c>
      <c r="S63" s="56"/>
      <c r="T63" s="57" t="str">
        <f t="shared" si="22"/>
        <v xml:space="preserve"> </v>
      </c>
      <c r="U63" s="58">
        <f t="shared" si="23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>
      <c r="A64" s="39">
        <v>54</v>
      </c>
      <c r="B64" s="40">
        <f t="shared" si="13"/>
        <v>0</v>
      </c>
      <c r="C64" s="41"/>
      <c r="D64" s="42" t="s">
        <v>1</v>
      </c>
      <c r="E64" s="43" t="s">
        <v>1</v>
      </c>
      <c r="F64" s="43" t="s">
        <v>1</v>
      </c>
      <c r="G64" s="44"/>
      <c r="H64" s="45" t="str">
        <f t="shared" si="14"/>
        <v xml:space="preserve"> </v>
      </c>
      <c r="I64" s="46">
        <f t="shared" si="15"/>
        <v>0</v>
      </c>
      <c r="J64" s="47"/>
      <c r="K64" s="48" t="str">
        <f t="shared" si="16"/>
        <v xml:space="preserve"> </v>
      </c>
      <c r="L64" s="49">
        <f t="shared" si="17"/>
        <v>0</v>
      </c>
      <c r="M64" s="50"/>
      <c r="N64" s="51" t="str">
        <f t="shared" si="18"/>
        <v xml:space="preserve"> </v>
      </c>
      <c r="O64" s="52">
        <f t="shared" si="19"/>
        <v>0</v>
      </c>
      <c r="P64" s="53"/>
      <c r="Q64" s="54" t="str">
        <f t="shared" si="20"/>
        <v xml:space="preserve"> </v>
      </c>
      <c r="R64" s="55">
        <f t="shared" si="21"/>
        <v>0</v>
      </c>
      <c r="S64" s="56"/>
      <c r="T64" s="57" t="str">
        <f t="shared" si="22"/>
        <v xml:space="preserve"> </v>
      </c>
      <c r="U64" s="58">
        <f t="shared" si="23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>
      <c r="A65" s="39">
        <v>55</v>
      </c>
      <c r="B65" s="40">
        <f t="shared" si="13"/>
        <v>0</v>
      </c>
      <c r="C65" s="41"/>
      <c r="D65" s="42" t="s">
        <v>1</v>
      </c>
      <c r="E65" s="43" t="s">
        <v>1</v>
      </c>
      <c r="F65" s="43" t="s">
        <v>1</v>
      </c>
      <c r="G65" s="44"/>
      <c r="H65" s="45" t="str">
        <f t="shared" si="14"/>
        <v xml:space="preserve"> </v>
      </c>
      <c r="I65" s="46">
        <f t="shared" si="15"/>
        <v>0</v>
      </c>
      <c r="J65" s="47"/>
      <c r="K65" s="48" t="str">
        <f t="shared" si="16"/>
        <v xml:space="preserve"> </v>
      </c>
      <c r="L65" s="49">
        <f t="shared" si="17"/>
        <v>0</v>
      </c>
      <c r="M65" s="50"/>
      <c r="N65" s="51" t="str">
        <f t="shared" si="18"/>
        <v xml:space="preserve"> </v>
      </c>
      <c r="O65" s="52">
        <f t="shared" si="19"/>
        <v>0</v>
      </c>
      <c r="P65" s="53"/>
      <c r="Q65" s="54" t="str">
        <f t="shared" si="20"/>
        <v xml:space="preserve"> </v>
      </c>
      <c r="R65" s="55">
        <f t="shared" si="21"/>
        <v>0</v>
      </c>
      <c r="S65" s="56"/>
      <c r="T65" s="57" t="str">
        <f t="shared" si="22"/>
        <v xml:space="preserve"> </v>
      </c>
      <c r="U65" s="58">
        <f t="shared" si="23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>
      <c r="A66" s="39">
        <v>56</v>
      </c>
      <c r="B66" s="40">
        <f t="shared" si="13"/>
        <v>0</v>
      </c>
      <c r="C66" s="41"/>
      <c r="D66" s="42" t="s">
        <v>1</v>
      </c>
      <c r="E66" s="43" t="s">
        <v>1</v>
      </c>
      <c r="F66" s="43" t="s">
        <v>1</v>
      </c>
      <c r="G66" s="44"/>
      <c r="H66" s="45" t="str">
        <f t="shared" si="14"/>
        <v xml:space="preserve"> </v>
      </c>
      <c r="I66" s="46">
        <f t="shared" si="15"/>
        <v>0</v>
      </c>
      <c r="J66" s="47"/>
      <c r="K66" s="48" t="str">
        <f t="shared" si="16"/>
        <v xml:space="preserve"> </v>
      </c>
      <c r="L66" s="49">
        <f t="shared" si="17"/>
        <v>0</v>
      </c>
      <c r="M66" s="50"/>
      <c r="N66" s="51" t="str">
        <f t="shared" si="18"/>
        <v xml:space="preserve"> </v>
      </c>
      <c r="O66" s="52">
        <f t="shared" si="19"/>
        <v>0</v>
      </c>
      <c r="P66" s="53"/>
      <c r="Q66" s="54" t="str">
        <f t="shared" si="20"/>
        <v xml:space="preserve"> </v>
      </c>
      <c r="R66" s="55">
        <f t="shared" si="21"/>
        <v>0</v>
      </c>
      <c r="S66" s="56"/>
      <c r="T66" s="57" t="str">
        <f t="shared" si="22"/>
        <v xml:space="preserve"> </v>
      </c>
      <c r="U66" s="58">
        <f t="shared" si="23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>
      <c r="A67" s="39">
        <v>57</v>
      </c>
      <c r="B67" s="40">
        <f t="shared" si="13"/>
        <v>0</v>
      </c>
      <c r="C67" s="41"/>
      <c r="D67" s="42" t="s">
        <v>1</v>
      </c>
      <c r="E67" s="43" t="s">
        <v>1</v>
      </c>
      <c r="F67" s="43" t="s">
        <v>1</v>
      </c>
      <c r="G67" s="44"/>
      <c r="H67" s="45" t="str">
        <f t="shared" si="14"/>
        <v xml:space="preserve"> </v>
      </c>
      <c r="I67" s="46">
        <f t="shared" si="15"/>
        <v>0</v>
      </c>
      <c r="J67" s="47"/>
      <c r="K67" s="48" t="str">
        <f t="shared" si="16"/>
        <v xml:space="preserve"> </v>
      </c>
      <c r="L67" s="49">
        <f t="shared" si="17"/>
        <v>0</v>
      </c>
      <c r="M67" s="50"/>
      <c r="N67" s="51" t="str">
        <f t="shared" si="18"/>
        <v xml:space="preserve"> </v>
      </c>
      <c r="O67" s="52">
        <f t="shared" si="19"/>
        <v>0</v>
      </c>
      <c r="P67" s="53"/>
      <c r="Q67" s="54" t="str">
        <f t="shared" si="20"/>
        <v xml:space="preserve"> </v>
      </c>
      <c r="R67" s="55">
        <f t="shared" si="21"/>
        <v>0</v>
      </c>
      <c r="S67" s="56"/>
      <c r="T67" s="57" t="str">
        <f t="shared" si="22"/>
        <v xml:space="preserve"> </v>
      </c>
      <c r="U67" s="58">
        <f t="shared" si="23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>
      <c r="A68" s="39">
        <v>58</v>
      </c>
      <c r="B68" s="40">
        <f t="shared" si="13"/>
        <v>0</v>
      </c>
      <c r="C68" s="41"/>
      <c r="D68" s="42" t="s">
        <v>1</v>
      </c>
      <c r="E68" s="43" t="s">
        <v>1</v>
      </c>
      <c r="F68" s="43" t="s">
        <v>1</v>
      </c>
      <c r="G68" s="44"/>
      <c r="H68" s="45" t="str">
        <f t="shared" si="14"/>
        <v xml:space="preserve"> </v>
      </c>
      <c r="I68" s="46">
        <f t="shared" si="15"/>
        <v>0</v>
      </c>
      <c r="J68" s="47"/>
      <c r="K68" s="48" t="str">
        <f t="shared" si="16"/>
        <v xml:space="preserve"> </v>
      </c>
      <c r="L68" s="49">
        <f t="shared" si="17"/>
        <v>0</v>
      </c>
      <c r="M68" s="50"/>
      <c r="N68" s="51" t="str">
        <f t="shared" si="18"/>
        <v xml:space="preserve"> </v>
      </c>
      <c r="O68" s="52">
        <f t="shared" si="19"/>
        <v>0</v>
      </c>
      <c r="P68" s="53"/>
      <c r="Q68" s="54" t="str">
        <f t="shared" si="20"/>
        <v xml:space="preserve"> </v>
      </c>
      <c r="R68" s="55">
        <f t="shared" si="21"/>
        <v>0</v>
      </c>
      <c r="S68" s="56"/>
      <c r="T68" s="57" t="str">
        <f t="shared" si="22"/>
        <v xml:space="preserve"> </v>
      </c>
      <c r="U68" s="58">
        <f t="shared" si="23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>
      <c r="A69" s="39">
        <v>59</v>
      </c>
      <c r="B69" s="40">
        <f t="shared" si="13"/>
        <v>0</v>
      </c>
      <c r="C69" s="41"/>
      <c r="D69" s="42" t="s">
        <v>1</v>
      </c>
      <c r="E69" s="43" t="s">
        <v>1</v>
      </c>
      <c r="F69" s="43" t="s">
        <v>1</v>
      </c>
      <c r="G69" s="44"/>
      <c r="H69" s="45" t="str">
        <f t="shared" si="14"/>
        <v xml:space="preserve"> </v>
      </c>
      <c r="I69" s="46">
        <f t="shared" si="15"/>
        <v>0</v>
      </c>
      <c r="J69" s="47"/>
      <c r="K69" s="48" t="str">
        <f t="shared" si="16"/>
        <v xml:space="preserve"> </v>
      </c>
      <c r="L69" s="49">
        <f t="shared" si="17"/>
        <v>0</v>
      </c>
      <c r="M69" s="50"/>
      <c r="N69" s="51" t="str">
        <f t="shared" si="18"/>
        <v xml:space="preserve"> </v>
      </c>
      <c r="O69" s="52">
        <f t="shared" si="19"/>
        <v>0</v>
      </c>
      <c r="P69" s="53"/>
      <c r="Q69" s="54" t="str">
        <f t="shared" si="20"/>
        <v xml:space="preserve"> </v>
      </c>
      <c r="R69" s="55">
        <f t="shared" si="21"/>
        <v>0</v>
      </c>
      <c r="S69" s="56"/>
      <c r="T69" s="57" t="str">
        <f t="shared" si="22"/>
        <v xml:space="preserve"> </v>
      </c>
      <c r="U69" s="58">
        <f t="shared" si="23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>
      <c r="A70" s="39">
        <v>60</v>
      </c>
      <c r="B70" s="40">
        <f t="shared" si="13"/>
        <v>0</v>
      </c>
      <c r="C70" s="41"/>
      <c r="D70" s="42" t="s">
        <v>1</v>
      </c>
      <c r="E70" s="43" t="s">
        <v>1</v>
      </c>
      <c r="F70" s="43" t="s">
        <v>1</v>
      </c>
      <c r="G70" s="44"/>
      <c r="H70" s="45" t="str">
        <f t="shared" si="14"/>
        <v xml:space="preserve"> </v>
      </c>
      <c r="I70" s="46">
        <f t="shared" si="15"/>
        <v>0</v>
      </c>
      <c r="J70" s="47"/>
      <c r="K70" s="48" t="str">
        <f t="shared" si="16"/>
        <v xml:space="preserve"> </v>
      </c>
      <c r="L70" s="49">
        <f t="shared" si="17"/>
        <v>0</v>
      </c>
      <c r="M70" s="50"/>
      <c r="N70" s="51" t="str">
        <f t="shared" si="18"/>
        <v xml:space="preserve"> </v>
      </c>
      <c r="O70" s="52">
        <f t="shared" si="19"/>
        <v>0</v>
      </c>
      <c r="P70" s="53"/>
      <c r="Q70" s="54" t="str">
        <f t="shared" si="20"/>
        <v xml:space="preserve"> </v>
      </c>
      <c r="R70" s="55">
        <f t="shared" si="21"/>
        <v>0</v>
      </c>
      <c r="S70" s="56"/>
      <c r="T70" s="57" t="str">
        <f t="shared" si="22"/>
        <v xml:space="preserve"> </v>
      </c>
      <c r="U70" s="58">
        <f t="shared" si="23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>
      <c r="A71" s="39">
        <v>61</v>
      </c>
      <c r="B71" s="40">
        <f t="shared" si="13"/>
        <v>0</v>
      </c>
      <c r="C71" s="41"/>
      <c r="D71" s="42" t="s">
        <v>1</v>
      </c>
      <c r="E71" s="43" t="s">
        <v>1</v>
      </c>
      <c r="F71" s="43" t="s">
        <v>1</v>
      </c>
      <c r="G71" s="44"/>
      <c r="H71" s="45" t="str">
        <f t="shared" si="14"/>
        <v xml:space="preserve"> </v>
      </c>
      <c r="I71" s="46">
        <f t="shared" si="15"/>
        <v>0</v>
      </c>
      <c r="J71" s="47"/>
      <c r="K71" s="48" t="str">
        <f t="shared" si="16"/>
        <v xml:space="preserve"> </v>
      </c>
      <c r="L71" s="49">
        <f t="shared" si="17"/>
        <v>0</v>
      </c>
      <c r="M71" s="50"/>
      <c r="N71" s="51" t="str">
        <f t="shared" si="18"/>
        <v xml:space="preserve"> </v>
      </c>
      <c r="O71" s="52">
        <f t="shared" si="19"/>
        <v>0</v>
      </c>
      <c r="P71" s="53"/>
      <c r="Q71" s="54" t="str">
        <f t="shared" si="20"/>
        <v xml:space="preserve"> </v>
      </c>
      <c r="R71" s="55">
        <f t="shared" si="21"/>
        <v>0</v>
      </c>
      <c r="S71" s="56"/>
      <c r="T71" s="57" t="str">
        <f t="shared" si="22"/>
        <v xml:space="preserve"> </v>
      </c>
      <c r="U71" s="58">
        <f t="shared" si="23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>
      <c r="A72" s="39">
        <v>62</v>
      </c>
      <c r="B72" s="40">
        <f t="shared" si="13"/>
        <v>0</v>
      </c>
      <c r="C72" s="41"/>
      <c r="D72" s="42" t="s">
        <v>1</v>
      </c>
      <c r="E72" s="43" t="s">
        <v>1</v>
      </c>
      <c r="F72" s="43" t="s">
        <v>1</v>
      </c>
      <c r="G72" s="44"/>
      <c r="H72" s="45" t="str">
        <f t="shared" si="14"/>
        <v xml:space="preserve"> </v>
      </c>
      <c r="I72" s="46">
        <f t="shared" si="15"/>
        <v>0</v>
      </c>
      <c r="J72" s="47"/>
      <c r="K72" s="48" t="str">
        <f t="shared" si="16"/>
        <v xml:space="preserve"> </v>
      </c>
      <c r="L72" s="49">
        <f t="shared" si="17"/>
        <v>0</v>
      </c>
      <c r="M72" s="50"/>
      <c r="N72" s="51" t="str">
        <f t="shared" si="18"/>
        <v xml:space="preserve"> </v>
      </c>
      <c r="O72" s="52">
        <f t="shared" si="19"/>
        <v>0</v>
      </c>
      <c r="P72" s="53"/>
      <c r="Q72" s="54" t="str">
        <f t="shared" si="20"/>
        <v xml:space="preserve"> </v>
      </c>
      <c r="R72" s="55">
        <f t="shared" si="21"/>
        <v>0</v>
      </c>
      <c r="S72" s="56"/>
      <c r="T72" s="57" t="str">
        <f t="shared" si="22"/>
        <v xml:space="preserve"> </v>
      </c>
      <c r="U72" s="58">
        <f t="shared" si="23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>
      <c r="A73" s="39">
        <v>63</v>
      </c>
      <c r="B73" s="40">
        <f t="shared" si="13"/>
        <v>0</v>
      </c>
      <c r="C73" s="41"/>
      <c r="D73" s="42" t="s">
        <v>1</v>
      </c>
      <c r="E73" s="43" t="s">
        <v>1</v>
      </c>
      <c r="F73" s="43" t="s">
        <v>1</v>
      </c>
      <c r="G73" s="44"/>
      <c r="H73" s="45" t="str">
        <f t="shared" si="14"/>
        <v xml:space="preserve"> </v>
      </c>
      <c r="I73" s="46">
        <f t="shared" si="15"/>
        <v>0</v>
      </c>
      <c r="J73" s="47"/>
      <c r="K73" s="48" t="str">
        <f t="shared" si="16"/>
        <v xml:space="preserve"> </v>
      </c>
      <c r="L73" s="49">
        <f t="shared" si="17"/>
        <v>0</v>
      </c>
      <c r="M73" s="50"/>
      <c r="N73" s="51" t="str">
        <f t="shared" si="18"/>
        <v xml:space="preserve"> </v>
      </c>
      <c r="O73" s="52">
        <f t="shared" si="19"/>
        <v>0</v>
      </c>
      <c r="P73" s="53"/>
      <c r="Q73" s="54" t="str">
        <f t="shared" si="20"/>
        <v xml:space="preserve"> </v>
      </c>
      <c r="R73" s="55">
        <f t="shared" si="21"/>
        <v>0</v>
      </c>
      <c r="S73" s="56"/>
      <c r="T73" s="57" t="str">
        <f t="shared" si="22"/>
        <v xml:space="preserve"> </v>
      </c>
      <c r="U73" s="58">
        <f t="shared" si="23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>
      <c r="A74" s="39">
        <v>64</v>
      </c>
      <c r="B74" s="40">
        <f t="shared" si="13"/>
        <v>0</v>
      </c>
      <c r="C74" s="41"/>
      <c r="D74" s="42" t="s">
        <v>1</v>
      </c>
      <c r="E74" s="43" t="s">
        <v>1</v>
      </c>
      <c r="F74" s="43" t="s">
        <v>1</v>
      </c>
      <c r="G74" s="44"/>
      <c r="H74" s="45" t="str">
        <f t="shared" si="14"/>
        <v xml:space="preserve"> </v>
      </c>
      <c r="I74" s="46">
        <f t="shared" si="15"/>
        <v>0</v>
      </c>
      <c r="J74" s="47"/>
      <c r="K74" s="48" t="str">
        <f t="shared" si="16"/>
        <v xml:space="preserve"> </v>
      </c>
      <c r="L74" s="49">
        <f t="shared" si="17"/>
        <v>0</v>
      </c>
      <c r="M74" s="50"/>
      <c r="N74" s="51" t="str">
        <f t="shared" si="18"/>
        <v xml:space="preserve"> </v>
      </c>
      <c r="O74" s="52">
        <f t="shared" si="19"/>
        <v>0</v>
      </c>
      <c r="P74" s="53"/>
      <c r="Q74" s="54" t="str">
        <f t="shared" si="20"/>
        <v xml:space="preserve"> </v>
      </c>
      <c r="R74" s="55">
        <f t="shared" si="21"/>
        <v>0</v>
      </c>
      <c r="S74" s="56"/>
      <c r="T74" s="57" t="str">
        <f t="shared" si="22"/>
        <v xml:space="preserve"> </v>
      </c>
      <c r="U74" s="58">
        <f t="shared" si="23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>
      <c r="A75" s="39">
        <v>65</v>
      </c>
      <c r="B75" s="40">
        <f t="shared" si="13"/>
        <v>0</v>
      </c>
      <c r="C75" s="41"/>
      <c r="D75" s="42" t="s">
        <v>1</v>
      </c>
      <c r="E75" s="43" t="s">
        <v>1</v>
      </c>
      <c r="F75" s="43" t="s">
        <v>1</v>
      </c>
      <c r="G75" s="44"/>
      <c r="H75" s="45" t="str">
        <f t="shared" ref="H75:H91" si="24">IF(SUMIF(AG$11:AG$100,$C75,AF$11:AF$100)=0," ",SUMIF(AG$11:AG$100,$C75,AF$11:AF$100))</f>
        <v xml:space="preserve"> </v>
      </c>
      <c r="I75" s="46">
        <f t="shared" si="15"/>
        <v>0</v>
      </c>
      <c r="J75" s="47"/>
      <c r="K75" s="48" t="str">
        <f t="shared" ref="K75:K91" si="25">IF(SUMIF(AJ$11:AJ$100,$C75,AI$11:AI$100)=0," ",SUMIF(AJ$11:AJ$100,$C75,AI$11:AI$100))</f>
        <v xml:space="preserve"> </v>
      </c>
      <c r="L75" s="49">
        <f>IF(K75=" ",0,IF(K75=1,30,IF(K75=2,28,IF(K75=3,26,IF(K75=4,24,IF(K75=5,22,IF(AND(K75&gt;5,K75&lt;25),26-K75,2)))))))</f>
        <v>0</v>
      </c>
      <c r="M75" s="50"/>
      <c r="N75" s="51" t="str">
        <f t="shared" ref="N75:N91" si="26">IF(SUMIF(AM$11:AM$100,$C75,AL$11:AL$100)=0," ",SUMIF(AM$11:AM$100,$C75,AL$11:AL$100))</f>
        <v xml:space="preserve"> </v>
      </c>
      <c r="O75" s="52">
        <f>IF(N75=" ",0,IF(N75=1,30,IF(N75=2,28,IF(N75=3,26,IF(N75=4,24,IF(N75=5,22,IF(AND(N75&gt;5,N75&lt;25),26-N75,2)))))))</f>
        <v>0</v>
      </c>
      <c r="P75" s="53"/>
      <c r="Q75" s="54" t="str">
        <f t="shared" ref="Q75:Q91" si="27">IF(SUMIF(AP$11:AP$100,$C75,AO$11:AO$100)=0," ",SUMIF(AP$11:AP$100,$C75,AO$11:AO$100))</f>
        <v xml:space="preserve"> </v>
      </c>
      <c r="R75" s="55">
        <f>IF(Q75=" ",0,IF(Q75=1,30,IF(Q75=2,28,IF(Q75=3,26,IF(Q75=4,24,IF(Q75=5,22,IF(AND(Q75&gt;5,Q75&lt;25),26-Q75,2)))))))</f>
        <v>0</v>
      </c>
      <c r="S75" s="56"/>
      <c r="T75" s="57" t="str">
        <f t="shared" ref="T75:T91" si="28">IF(SUMIF(AS$11:AS$100,$C75,AR$11:AR$100)=0," ",SUMIF(AS$11:AS$100,$C75,AR$11:AR$100))</f>
        <v xml:space="preserve"> </v>
      </c>
      <c r="U75" s="58">
        <f>IF(T75=" ",0,IF(T75=1,30,IF(T75=2,28,IF(T75=3,26,IF(T75=4,24,IF(T75=5,22,IF(AND(T75&gt;5,T75&lt;25),26-T75,2)))))))</f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>
      <c r="A76" s="39">
        <v>66</v>
      </c>
      <c r="B76" s="40">
        <f t="shared" ref="B76:B90" si="29">I76+L76+O76+R76+U76</f>
        <v>0</v>
      </c>
      <c r="C76" s="41"/>
      <c r="D76" s="42" t="s">
        <v>1</v>
      </c>
      <c r="E76" s="43" t="s">
        <v>1</v>
      </c>
      <c r="F76" s="43" t="s">
        <v>1</v>
      </c>
      <c r="G76" s="44"/>
      <c r="H76" s="45" t="str">
        <f t="shared" si="24"/>
        <v xml:space="preserve"> </v>
      </c>
      <c r="I76" s="46">
        <f t="shared" ref="I76:I90" si="30">IF(H76=" ",0,IF(H76=1,30,IF(H76=2,28,IF(H76=3,26,IF(H76=4,24,IF(H76=5,22,IF(AND(H76&gt;5,H76&lt;25),26-H76,2)))))))</f>
        <v>0</v>
      </c>
      <c r="J76" s="47"/>
      <c r="K76" s="48" t="str">
        <f t="shared" si="25"/>
        <v xml:space="preserve"> </v>
      </c>
      <c r="L76" s="49">
        <f t="shared" ref="L76:L90" si="31">IF(K76=" ",0,IF(K76=1,30,IF(K76=2,28,IF(K76=3,26,IF(K76=4,24,IF(K76=5,22,IF(AND(K76&gt;5,K76&lt;25),26-K76,2)))))))</f>
        <v>0</v>
      </c>
      <c r="M76" s="50"/>
      <c r="N76" s="51" t="str">
        <f t="shared" si="26"/>
        <v xml:space="preserve"> </v>
      </c>
      <c r="O76" s="52">
        <f t="shared" ref="O76:O90" si="32">IF(N76=" ",0,IF(N76=1,30,IF(N76=2,28,IF(N76=3,26,IF(N76=4,24,IF(N76=5,22,IF(AND(N76&gt;5,N76&lt;25),26-N76,2)))))))</f>
        <v>0</v>
      </c>
      <c r="P76" s="53"/>
      <c r="Q76" s="54" t="str">
        <f t="shared" si="27"/>
        <v xml:space="preserve"> </v>
      </c>
      <c r="R76" s="55">
        <f t="shared" ref="R76:R90" si="33">IF(Q76=" ",0,IF(Q76=1,30,IF(Q76=2,28,IF(Q76=3,26,IF(Q76=4,24,IF(Q76=5,22,IF(AND(Q76&gt;5,Q76&lt;25),26-Q76,2)))))))</f>
        <v>0</v>
      </c>
      <c r="S76" s="56"/>
      <c r="T76" s="57" t="str">
        <f t="shared" si="28"/>
        <v xml:space="preserve"> </v>
      </c>
      <c r="U76" s="58">
        <f t="shared" ref="U76:U90" si="34">IF(T76=" ",0,IF(T76=1,30,IF(T76=2,28,IF(T76=3,26,IF(T76=4,24,IF(T76=5,22,IF(AND(T76&gt;5,T76&lt;25),26-T76,2)))))))</f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>
      <c r="A77" s="39">
        <v>67</v>
      </c>
      <c r="B77" s="40">
        <f t="shared" si="29"/>
        <v>0</v>
      </c>
      <c r="C77" s="41"/>
      <c r="D77" s="42" t="s">
        <v>1</v>
      </c>
      <c r="E77" s="43" t="s">
        <v>1</v>
      </c>
      <c r="F77" s="43" t="s">
        <v>1</v>
      </c>
      <c r="G77" s="44"/>
      <c r="H77" s="45" t="str">
        <f t="shared" si="24"/>
        <v xml:space="preserve"> </v>
      </c>
      <c r="I77" s="46">
        <f t="shared" si="30"/>
        <v>0</v>
      </c>
      <c r="J77" s="47"/>
      <c r="K77" s="48" t="str">
        <f t="shared" si="25"/>
        <v xml:space="preserve"> </v>
      </c>
      <c r="L77" s="49">
        <f t="shared" si="31"/>
        <v>0</v>
      </c>
      <c r="M77" s="50"/>
      <c r="N77" s="51" t="str">
        <f t="shared" si="26"/>
        <v xml:space="preserve"> </v>
      </c>
      <c r="O77" s="52">
        <f t="shared" si="32"/>
        <v>0</v>
      </c>
      <c r="P77" s="53"/>
      <c r="Q77" s="54" t="str">
        <f t="shared" si="27"/>
        <v xml:space="preserve"> </v>
      </c>
      <c r="R77" s="55">
        <f t="shared" si="33"/>
        <v>0</v>
      </c>
      <c r="S77" s="56"/>
      <c r="T77" s="57" t="str">
        <f t="shared" si="28"/>
        <v xml:space="preserve"> </v>
      </c>
      <c r="U77" s="58">
        <f t="shared" si="34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>
      <c r="A78" s="39">
        <v>68</v>
      </c>
      <c r="B78" s="40">
        <f t="shared" si="29"/>
        <v>0</v>
      </c>
      <c r="C78" s="41"/>
      <c r="D78" s="42" t="s">
        <v>1</v>
      </c>
      <c r="E78" s="43" t="s">
        <v>1</v>
      </c>
      <c r="F78" s="43" t="s">
        <v>1</v>
      </c>
      <c r="G78" s="44"/>
      <c r="H78" s="45" t="str">
        <f t="shared" si="24"/>
        <v xml:space="preserve"> </v>
      </c>
      <c r="I78" s="46">
        <f t="shared" si="30"/>
        <v>0</v>
      </c>
      <c r="J78" s="47"/>
      <c r="K78" s="48" t="str">
        <f t="shared" si="25"/>
        <v xml:space="preserve"> </v>
      </c>
      <c r="L78" s="49">
        <f t="shared" si="31"/>
        <v>0</v>
      </c>
      <c r="M78" s="50"/>
      <c r="N78" s="51" t="str">
        <f t="shared" si="26"/>
        <v xml:space="preserve"> </v>
      </c>
      <c r="O78" s="52">
        <f t="shared" si="32"/>
        <v>0</v>
      </c>
      <c r="P78" s="53"/>
      <c r="Q78" s="54" t="str">
        <f t="shared" si="27"/>
        <v xml:space="preserve"> </v>
      </c>
      <c r="R78" s="55">
        <f t="shared" si="33"/>
        <v>0</v>
      </c>
      <c r="S78" s="56"/>
      <c r="T78" s="57" t="str">
        <f t="shared" si="28"/>
        <v xml:space="preserve"> </v>
      </c>
      <c r="U78" s="58">
        <f t="shared" si="34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>
      <c r="A79" s="39">
        <v>69</v>
      </c>
      <c r="B79" s="40">
        <f t="shared" si="29"/>
        <v>0</v>
      </c>
      <c r="C79" s="41"/>
      <c r="D79" s="42" t="s">
        <v>1</v>
      </c>
      <c r="E79" s="43" t="s">
        <v>1</v>
      </c>
      <c r="F79" s="43" t="s">
        <v>1</v>
      </c>
      <c r="G79" s="44"/>
      <c r="H79" s="45" t="str">
        <f t="shared" si="24"/>
        <v xml:space="preserve"> </v>
      </c>
      <c r="I79" s="46">
        <f t="shared" si="30"/>
        <v>0</v>
      </c>
      <c r="J79" s="47"/>
      <c r="K79" s="48" t="str">
        <f t="shared" si="25"/>
        <v xml:space="preserve"> </v>
      </c>
      <c r="L79" s="49">
        <f t="shared" si="31"/>
        <v>0</v>
      </c>
      <c r="M79" s="50"/>
      <c r="N79" s="51" t="str">
        <f t="shared" si="26"/>
        <v xml:space="preserve"> </v>
      </c>
      <c r="O79" s="52">
        <f t="shared" si="32"/>
        <v>0</v>
      </c>
      <c r="P79" s="53"/>
      <c r="Q79" s="54" t="str">
        <f t="shared" si="27"/>
        <v xml:space="preserve"> </v>
      </c>
      <c r="R79" s="55">
        <f t="shared" si="33"/>
        <v>0</v>
      </c>
      <c r="S79" s="56"/>
      <c r="T79" s="57" t="str">
        <f t="shared" si="28"/>
        <v xml:space="preserve"> </v>
      </c>
      <c r="U79" s="58">
        <f t="shared" si="34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>
      <c r="A80" s="39">
        <v>70</v>
      </c>
      <c r="B80" s="40">
        <f t="shared" si="29"/>
        <v>0</v>
      </c>
      <c r="C80" s="41"/>
      <c r="D80" s="42" t="s">
        <v>1</v>
      </c>
      <c r="E80" s="43" t="s">
        <v>1</v>
      </c>
      <c r="F80" s="43" t="s">
        <v>1</v>
      </c>
      <c r="G80" s="44"/>
      <c r="H80" s="45" t="str">
        <f t="shared" si="24"/>
        <v xml:space="preserve"> </v>
      </c>
      <c r="I80" s="46">
        <f t="shared" si="30"/>
        <v>0</v>
      </c>
      <c r="J80" s="47"/>
      <c r="K80" s="48" t="str">
        <f t="shared" si="25"/>
        <v xml:space="preserve"> </v>
      </c>
      <c r="L80" s="49">
        <f t="shared" si="31"/>
        <v>0</v>
      </c>
      <c r="M80" s="50"/>
      <c r="N80" s="51" t="str">
        <f t="shared" si="26"/>
        <v xml:space="preserve"> </v>
      </c>
      <c r="O80" s="52">
        <f t="shared" si="32"/>
        <v>0</v>
      </c>
      <c r="P80" s="53"/>
      <c r="Q80" s="54" t="str">
        <f t="shared" si="27"/>
        <v xml:space="preserve"> </v>
      </c>
      <c r="R80" s="55">
        <f t="shared" si="33"/>
        <v>0</v>
      </c>
      <c r="S80" s="56"/>
      <c r="T80" s="57" t="str">
        <f t="shared" si="28"/>
        <v xml:space="preserve"> </v>
      </c>
      <c r="U80" s="58">
        <f t="shared" si="34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>
      <c r="A81" s="39">
        <v>71</v>
      </c>
      <c r="B81" s="40">
        <f t="shared" si="29"/>
        <v>0</v>
      </c>
      <c r="C81" s="41"/>
      <c r="D81" s="42" t="s">
        <v>1</v>
      </c>
      <c r="E81" s="43" t="s">
        <v>1</v>
      </c>
      <c r="F81" s="43" t="s">
        <v>1</v>
      </c>
      <c r="G81" s="44"/>
      <c r="H81" s="45" t="str">
        <f t="shared" si="24"/>
        <v xml:space="preserve"> </v>
      </c>
      <c r="I81" s="46">
        <f t="shared" si="30"/>
        <v>0</v>
      </c>
      <c r="J81" s="47"/>
      <c r="K81" s="48" t="str">
        <f t="shared" si="25"/>
        <v xml:space="preserve"> </v>
      </c>
      <c r="L81" s="49">
        <f t="shared" si="31"/>
        <v>0</v>
      </c>
      <c r="M81" s="50"/>
      <c r="N81" s="51" t="str">
        <f t="shared" si="26"/>
        <v xml:space="preserve"> </v>
      </c>
      <c r="O81" s="52">
        <f t="shared" si="32"/>
        <v>0</v>
      </c>
      <c r="P81" s="53"/>
      <c r="Q81" s="54" t="str">
        <f t="shared" si="27"/>
        <v xml:space="preserve"> </v>
      </c>
      <c r="R81" s="55">
        <f t="shared" si="33"/>
        <v>0</v>
      </c>
      <c r="S81" s="56"/>
      <c r="T81" s="57" t="str">
        <f t="shared" si="28"/>
        <v xml:space="preserve"> </v>
      </c>
      <c r="U81" s="58">
        <f t="shared" si="34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>
      <c r="A82" s="39">
        <v>72</v>
      </c>
      <c r="B82" s="40">
        <f t="shared" si="29"/>
        <v>0</v>
      </c>
      <c r="C82" s="41"/>
      <c r="D82" s="42" t="s">
        <v>1</v>
      </c>
      <c r="E82" s="43" t="s">
        <v>1</v>
      </c>
      <c r="F82" s="43" t="s">
        <v>1</v>
      </c>
      <c r="G82" s="44"/>
      <c r="H82" s="45" t="str">
        <f t="shared" si="24"/>
        <v xml:space="preserve"> </v>
      </c>
      <c r="I82" s="46">
        <f t="shared" si="30"/>
        <v>0</v>
      </c>
      <c r="J82" s="47"/>
      <c r="K82" s="48" t="str">
        <f t="shared" si="25"/>
        <v xml:space="preserve"> </v>
      </c>
      <c r="L82" s="49">
        <f t="shared" si="31"/>
        <v>0</v>
      </c>
      <c r="M82" s="50"/>
      <c r="N82" s="51" t="str">
        <f t="shared" si="26"/>
        <v xml:space="preserve"> </v>
      </c>
      <c r="O82" s="52">
        <f t="shared" si="32"/>
        <v>0</v>
      </c>
      <c r="P82" s="53"/>
      <c r="Q82" s="54" t="str">
        <f t="shared" si="27"/>
        <v xml:space="preserve"> </v>
      </c>
      <c r="R82" s="55">
        <f t="shared" si="33"/>
        <v>0</v>
      </c>
      <c r="S82" s="56"/>
      <c r="T82" s="57" t="str">
        <f t="shared" si="28"/>
        <v xml:space="preserve"> </v>
      </c>
      <c r="U82" s="58">
        <f t="shared" si="34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>
      <c r="A83" s="39">
        <v>73</v>
      </c>
      <c r="B83" s="40">
        <f t="shared" si="29"/>
        <v>0</v>
      </c>
      <c r="C83" s="41"/>
      <c r="D83" s="42" t="s">
        <v>1</v>
      </c>
      <c r="E83" s="43" t="s">
        <v>1</v>
      </c>
      <c r="F83" s="43" t="s">
        <v>1</v>
      </c>
      <c r="G83" s="44"/>
      <c r="H83" s="45" t="str">
        <f t="shared" si="24"/>
        <v xml:space="preserve"> </v>
      </c>
      <c r="I83" s="46">
        <f t="shared" si="30"/>
        <v>0</v>
      </c>
      <c r="J83" s="47"/>
      <c r="K83" s="48" t="str">
        <f t="shared" si="25"/>
        <v xml:space="preserve"> </v>
      </c>
      <c r="L83" s="49">
        <f t="shared" si="31"/>
        <v>0</v>
      </c>
      <c r="M83" s="50"/>
      <c r="N83" s="51" t="str">
        <f t="shared" si="26"/>
        <v xml:space="preserve"> </v>
      </c>
      <c r="O83" s="52">
        <f t="shared" si="32"/>
        <v>0</v>
      </c>
      <c r="P83" s="53"/>
      <c r="Q83" s="54" t="str">
        <f t="shared" si="27"/>
        <v xml:space="preserve"> </v>
      </c>
      <c r="R83" s="55">
        <f t="shared" si="33"/>
        <v>0</v>
      </c>
      <c r="S83" s="56"/>
      <c r="T83" s="57" t="str">
        <f t="shared" si="28"/>
        <v xml:space="preserve"> </v>
      </c>
      <c r="U83" s="58">
        <f t="shared" si="34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>
      <c r="A84" s="39">
        <v>74</v>
      </c>
      <c r="B84" s="40">
        <f t="shared" si="29"/>
        <v>0</v>
      </c>
      <c r="C84" s="41"/>
      <c r="D84" s="42" t="s">
        <v>1</v>
      </c>
      <c r="E84" s="43" t="s">
        <v>1</v>
      </c>
      <c r="F84" s="43" t="s">
        <v>1</v>
      </c>
      <c r="G84" s="44"/>
      <c r="H84" s="45" t="str">
        <f t="shared" si="24"/>
        <v xml:space="preserve"> </v>
      </c>
      <c r="I84" s="46">
        <f t="shared" si="30"/>
        <v>0</v>
      </c>
      <c r="J84" s="47"/>
      <c r="K84" s="48" t="str">
        <f t="shared" si="25"/>
        <v xml:space="preserve"> </v>
      </c>
      <c r="L84" s="49">
        <f t="shared" si="31"/>
        <v>0</v>
      </c>
      <c r="M84" s="50"/>
      <c r="N84" s="51" t="str">
        <f t="shared" si="26"/>
        <v xml:space="preserve"> </v>
      </c>
      <c r="O84" s="52">
        <f t="shared" si="32"/>
        <v>0</v>
      </c>
      <c r="P84" s="53"/>
      <c r="Q84" s="54" t="str">
        <f t="shared" si="27"/>
        <v xml:space="preserve"> </v>
      </c>
      <c r="R84" s="55">
        <f t="shared" si="33"/>
        <v>0</v>
      </c>
      <c r="S84" s="56"/>
      <c r="T84" s="57" t="str">
        <f t="shared" si="28"/>
        <v xml:space="preserve"> </v>
      </c>
      <c r="U84" s="58">
        <f t="shared" si="34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>
      <c r="A85" s="39">
        <v>75</v>
      </c>
      <c r="B85" s="40">
        <f t="shared" si="29"/>
        <v>0</v>
      </c>
      <c r="C85" s="41"/>
      <c r="D85" s="42" t="s">
        <v>1</v>
      </c>
      <c r="E85" s="43" t="s">
        <v>1</v>
      </c>
      <c r="F85" s="43" t="s">
        <v>1</v>
      </c>
      <c r="G85" s="44"/>
      <c r="H85" s="45" t="str">
        <f t="shared" si="24"/>
        <v xml:space="preserve"> </v>
      </c>
      <c r="I85" s="46">
        <f t="shared" si="30"/>
        <v>0</v>
      </c>
      <c r="J85" s="47"/>
      <c r="K85" s="48" t="str">
        <f t="shared" si="25"/>
        <v xml:space="preserve"> </v>
      </c>
      <c r="L85" s="49">
        <f t="shared" si="31"/>
        <v>0</v>
      </c>
      <c r="M85" s="50"/>
      <c r="N85" s="51" t="str">
        <f t="shared" si="26"/>
        <v xml:space="preserve"> </v>
      </c>
      <c r="O85" s="52">
        <f t="shared" si="32"/>
        <v>0</v>
      </c>
      <c r="P85" s="53"/>
      <c r="Q85" s="54" t="str">
        <f t="shared" si="27"/>
        <v xml:space="preserve"> </v>
      </c>
      <c r="R85" s="55">
        <f t="shared" si="33"/>
        <v>0</v>
      </c>
      <c r="S85" s="56"/>
      <c r="T85" s="57" t="str">
        <f t="shared" si="28"/>
        <v xml:space="preserve"> </v>
      </c>
      <c r="U85" s="58">
        <f t="shared" si="34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>
      <c r="A86" s="39">
        <v>76</v>
      </c>
      <c r="B86" s="40">
        <f t="shared" si="29"/>
        <v>0</v>
      </c>
      <c r="C86" s="41"/>
      <c r="D86" s="42" t="s">
        <v>1</v>
      </c>
      <c r="E86" s="43" t="s">
        <v>1</v>
      </c>
      <c r="F86" s="43" t="s">
        <v>1</v>
      </c>
      <c r="G86" s="44"/>
      <c r="H86" s="45" t="str">
        <f t="shared" si="24"/>
        <v xml:space="preserve"> </v>
      </c>
      <c r="I86" s="46">
        <f t="shared" si="30"/>
        <v>0</v>
      </c>
      <c r="J86" s="47"/>
      <c r="K86" s="48" t="str">
        <f t="shared" si="25"/>
        <v xml:space="preserve"> </v>
      </c>
      <c r="L86" s="49">
        <f t="shared" si="31"/>
        <v>0</v>
      </c>
      <c r="M86" s="50"/>
      <c r="N86" s="51" t="str">
        <f t="shared" si="26"/>
        <v xml:space="preserve"> </v>
      </c>
      <c r="O86" s="52">
        <f t="shared" si="32"/>
        <v>0</v>
      </c>
      <c r="P86" s="53"/>
      <c r="Q86" s="54" t="str">
        <f t="shared" si="27"/>
        <v xml:space="preserve"> </v>
      </c>
      <c r="R86" s="55">
        <f t="shared" si="33"/>
        <v>0</v>
      </c>
      <c r="S86" s="56"/>
      <c r="T86" s="57" t="str">
        <f t="shared" si="28"/>
        <v xml:space="preserve"> </v>
      </c>
      <c r="U86" s="58">
        <f t="shared" si="34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>
      <c r="A87" s="39">
        <v>77</v>
      </c>
      <c r="B87" s="40">
        <f t="shared" si="29"/>
        <v>0</v>
      </c>
      <c r="C87" s="41"/>
      <c r="D87" s="42" t="s">
        <v>1</v>
      </c>
      <c r="E87" s="43" t="s">
        <v>1</v>
      </c>
      <c r="F87" s="43" t="s">
        <v>1</v>
      </c>
      <c r="G87" s="44"/>
      <c r="H87" s="45" t="str">
        <f t="shared" si="24"/>
        <v xml:space="preserve"> </v>
      </c>
      <c r="I87" s="46">
        <f t="shared" si="30"/>
        <v>0</v>
      </c>
      <c r="J87" s="47"/>
      <c r="K87" s="48" t="str">
        <f t="shared" si="25"/>
        <v xml:space="preserve"> </v>
      </c>
      <c r="L87" s="49">
        <f t="shared" si="31"/>
        <v>0</v>
      </c>
      <c r="M87" s="50"/>
      <c r="N87" s="51" t="str">
        <f t="shared" si="26"/>
        <v xml:space="preserve"> </v>
      </c>
      <c r="O87" s="52">
        <f t="shared" si="32"/>
        <v>0</v>
      </c>
      <c r="P87" s="53"/>
      <c r="Q87" s="54" t="str">
        <f t="shared" si="27"/>
        <v xml:space="preserve"> </v>
      </c>
      <c r="R87" s="55">
        <f t="shared" si="33"/>
        <v>0</v>
      </c>
      <c r="S87" s="56"/>
      <c r="T87" s="57" t="str">
        <f t="shared" si="28"/>
        <v xml:space="preserve"> </v>
      </c>
      <c r="U87" s="58">
        <f t="shared" si="34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>
      <c r="A88" s="39">
        <v>78</v>
      </c>
      <c r="B88" s="40">
        <f t="shared" si="29"/>
        <v>0</v>
      </c>
      <c r="C88" s="41"/>
      <c r="D88" s="42" t="s">
        <v>1</v>
      </c>
      <c r="E88" s="43" t="s">
        <v>1</v>
      </c>
      <c r="F88" s="43" t="s">
        <v>1</v>
      </c>
      <c r="G88" s="44"/>
      <c r="H88" s="45" t="str">
        <f t="shared" si="24"/>
        <v xml:space="preserve"> </v>
      </c>
      <c r="I88" s="46">
        <f t="shared" si="30"/>
        <v>0</v>
      </c>
      <c r="J88" s="47"/>
      <c r="K88" s="48" t="str">
        <f t="shared" si="25"/>
        <v xml:space="preserve"> </v>
      </c>
      <c r="L88" s="49">
        <f t="shared" si="31"/>
        <v>0</v>
      </c>
      <c r="M88" s="50"/>
      <c r="N88" s="51" t="str">
        <f t="shared" si="26"/>
        <v xml:space="preserve"> </v>
      </c>
      <c r="O88" s="52">
        <f t="shared" si="32"/>
        <v>0</v>
      </c>
      <c r="P88" s="53"/>
      <c r="Q88" s="54" t="str">
        <f t="shared" si="27"/>
        <v xml:space="preserve"> </v>
      </c>
      <c r="R88" s="55">
        <f t="shared" si="33"/>
        <v>0</v>
      </c>
      <c r="S88" s="56"/>
      <c r="T88" s="57" t="str">
        <f t="shared" si="28"/>
        <v xml:space="preserve"> </v>
      </c>
      <c r="U88" s="58">
        <f t="shared" si="34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>
      <c r="A89" s="39">
        <v>79</v>
      </c>
      <c r="B89" s="40">
        <f t="shared" si="29"/>
        <v>0</v>
      </c>
      <c r="C89" s="41"/>
      <c r="D89" s="42" t="s">
        <v>1</v>
      </c>
      <c r="E89" s="43" t="s">
        <v>1</v>
      </c>
      <c r="F89" s="43" t="s">
        <v>1</v>
      </c>
      <c r="G89" s="44"/>
      <c r="H89" s="45" t="str">
        <f t="shared" si="24"/>
        <v xml:space="preserve"> </v>
      </c>
      <c r="I89" s="46">
        <f t="shared" si="30"/>
        <v>0</v>
      </c>
      <c r="J89" s="47"/>
      <c r="K89" s="48" t="str">
        <f t="shared" si="25"/>
        <v xml:space="preserve"> </v>
      </c>
      <c r="L89" s="49">
        <f t="shared" si="31"/>
        <v>0</v>
      </c>
      <c r="M89" s="50"/>
      <c r="N89" s="51" t="str">
        <f t="shared" si="26"/>
        <v xml:space="preserve"> </v>
      </c>
      <c r="O89" s="52">
        <f t="shared" si="32"/>
        <v>0</v>
      </c>
      <c r="P89" s="53"/>
      <c r="Q89" s="54" t="str">
        <f t="shared" si="27"/>
        <v xml:space="preserve"> </v>
      </c>
      <c r="R89" s="55">
        <f t="shared" si="33"/>
        <v>0</v>
      </c>
      <c r="S89" s="56"/>
      <c r="T89" s="57" t="str">
        <f t="shared" si="28"/>
        <v xml:space="preserve"> </v>
      </c>
      <c r="U89" s="58">
        <f t="shared" si="34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9"/>
        <v>0</v>
      </c>
      <c r="C90" s="65"/>
      <c r="D90" s="66"/>
      <c r="E90" s="67"/>
      <c r="F90" s="67"/>
      <c r="G90" s="68"/>
      <c r="H90" s="45" t="str">
        <f t="shared" si="24"/>
        <v xml:space="preserve"> </v>
      </c>
      <c r="I90" s="69">
        <f t="shared" si="30"/>
        <v>0</v>
      </c>
      <c r="J90" s="70"/>
      <c r="K90" s="71" t="str">
        <f t="shared" si="25"/>
        <v xml:space="preserve"> </v>
      </c>
      <c r="L90" s="72">
        <f t="shared" si="31"/>
        <v>0</v>
      </c>
      <c r="M90" s="73"/>
      <c r="N90" s="74" t="str">
        <f t="shared" si="26"/>
        <v xml:space="preserve"> </v>
      </c>
      <c r="O90" s="75">
        <f t="shared" si="32"/>
        <v>0</v>
      </c>
      <c r="P90" s="76"/>
      <c r="Q90" s="77" t="str">
        <f t="shared" si="27"/>
        <v xml:space="preserve"> </v>
      </c>
      <c r="R90" s="78">
        <f t="shared" si="33"/>
        <v>0</v>
      </c>
      <c r="S90" s="79"/>
      <c r="T90" s="80" t="str">
        <f t="shared" si="28"/>
        <v xml:space="preserve"> </v>
      </c>
      <c r="U90" s="81">
        <f t="shared" si="34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24"/>
        <v xml:space="preserve"> </v>
      </c>
      <c r="I91" s="88"/>
      <c r="K91" s="87" t="str">
        <f t="shared" si="25"/>
        <v xml:space="preserve"> </v>
      </c>
      <c r="L91" s="88"/>
      <c r="N91" s="87" t="str">
        <f t="shared" si="26"/>
        <v xml:space="preserve"> </v>
      </c>
      <c r="O91" s="88"/>
      <c r="Q91" s="87" t="str">
        <f t="shared" si="27"/>
        <v xml:space="preserve"> </v>
      </c>
      <c r="R91" s="88"/>
      <c r="T91" s="87" t="str">
        <f t="shared" si="28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>
      <c r="V99" s="38"/>
      <c r="W99" s="38"/>
      <c r="X99" s="38"/>
      <c r="Y99" s="91"/>
      <c r="Z99" s="91"/>
      <c r="AA99" s="91"/>
    </row>
    <row r="100" spans="1:51" ht="20.25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233" t="s">
        <v>4</v>
      </c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164</v>
      </c>
      <c r="E103" s="9" t="s">
        <v>119</v>
      </c>
      <c r="V103" s="38"/>
      <c r="W103" s="38"/>
      <c r="X103" s="38"/>
      <c r="Y103" s="91"/>
      <c r="Z103" s="91"/>
      <c r="AA103" s="91"/>
    </row>
    <row r="104" spans="1:51" ht="15">
      <c r="D104" s="96" t="s">
        <v>165</v>
      </c>
      <c r="E104" t="s">
        <v>303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234" t="s">
        <v>13</v>
      </c>
      <c r="H106" s="234"/>
      <c r="I106" s="234"/>
      <c r="J106" s="235" t="s">
        <v>14</v>
      </c>
      <c r="K106" s="235"/>
      <c r="L106" s="235"/>
      <c r="M106" s="236" t="s">
        <v>15</v>
      </c>
      <c r="N106" s="236"/>
      <c r="O106" s="236"/>
      <c r="P106" s="237" t="s">
        <v>16</v>
      </c>
      <c r="Q106" s="237"/>
      <c r="R106" s="237"/>
      <c r="S106" s="238" t="s">
        <v>17</v>
      </c>
      <c r="T106" s="238"/>
      <c r="U106" s="238"/>
      <c r="V106" s="232"/>
      <c r="W106" s="232"/>
      <c r="X106" s="232"/>
      <c r="Y106" s="232"/>
      <c r="Z106" s="232"/>
      <c r="AA106" s="232"/>
      <c r="AB106" s="11"/>
      <c r="AC106" s="11"/>
      <c r="AD106" s="3"/>
    </row>
    <row r="107" spans="1:51">
      <c r="A107" s="11"/>
      <c r="B107" s="11"/>
      <c r="G107" s="222" t="s">
        <v>3</v>
      </c>
      <c r="H107" s="222"/>
      <c r="I107" s="222"/>
      <c r="J107" s="223" t="s">
        <v>5</v>
      </c>
      <c r="K107" s="223"/>
      <c r="L107" s="223"/>
      <c r="M107" s="243" t="s">
        <v>7</v>
      </c>
      <c r="N107" s="243"/>
      <c r="O107" s="243"/>
      <c r="P107" s="244" t="s">
        <v>10</v>
      </c>
      <c r="Q107" s="244"/>
      <c r="R107" s="244"/>
      <c r="S107" s="231" t="s">
        <v>11</v>
      </c>
      <c r="T107" s="231"/>
      <c r="U107" s="231"/>
      <c r="V107" s="232"/>
      <c r="W107" s="232"/>
      <c r="X107" s="232"/>
      <c r="Y107" s="232"/>
      <c r="Z107" s="232"/>
      <c r="AA107" s="232"/>
      <c r="AB107" s="11"/>
      <c r="AC107" s="11"/>
      <c r="AD107" s="3"/>
    </row>
    <row r="108" spans="1:51" ht="13.5" thickBot="1">
      <c r="A108" s="11"/>
      <c r="B108" s="11"/>
      <c r="G108" s="239">
        <v>43561</v>
      </c>
      <c r="H108" s="239"/>
      <c r="I108" s="239"/>
      <c r="J108" s="248">
        <v>43568</v>
      </c>
      <c r="K108" s="248"/>
      <c r="L108" s="248"/>
      <c r="M108" s="249">
        <v>43610</v>
      </c>
      <c r="N108" s="249"/>
      <c r="O108" s="249"/>
      <c r="P108" s="242">
        <v>43617</v>
      </c>
      <c r="Q108" s="242"/>
      <c r="R108" s="242"/>
      <c r="S108" s="245">
        <v>43631</v>
      </c>
      <c r="T108" s="245"/>
      <c r="U108" s="245"/>
      <c r="V108" s="221"/>
      <c r="W108" s="221"/>
      <c r="X108" s="221"/>
      <c r="Y108" s="221"/>
      <c r="Z108" s="221"/>
      <c r="AA108" s="221"/>
      <c r="AB108" s="11"/>
      <c r="AC108" s="11"/>
      <c r="AD108" s="3"/>
    </row>
    <row r="109" spans="1:51" ht="100.5" thickBot="1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189" t="s">
        <v>27</v>
      </c>
      <c r="I109" s="192" t="s">
        <v>28</v>
      </c>
      <c r="J109" s="196" t="s">
        <v>56</v>
      </c>
      <c r="K109" s="197" t="s">
        <v>30</v>
      </c>
      <c r="L109" s="198" t="s">
        <v>31</v>
      </c>
      <c r="M109" s="203" t="s">
        <v>32</v>
      </c>
      <c r="N109" s="204" t="s">
        <v>33</v>
      </c>
      <c r="O109" s="205" t="s">
        <v>34</v>
      </c>
      <c r="P109" s="199" t="s">
        <v>35</v>
      </c>
      <c r="Q109" s="186" t="s">
        <v>36</v>
      </c>
      <c r="R109" s="29" t="s">
        <v>37</v>
      </c>
      <c r="S109" s="30" t="s">
        <v>38</v>
      </c>
      <c r="T109" s="185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 t="shared" ref="B110:B119" si="35">I110+L110+O110+R110+U110</f>
        <v>90</v>
      </c>
      <c r="C110" s="41">
        <v>292</v>
      </c>
      <c r="D110" s="42" t="s">
        <v>170</v>
      </c>
      <c r="E110" s="43" t="s">
        <v>58</v>
      </c>
      <c r="F110" s="43" t="s">
        <v>307</v>
      </c>
      <c r="G110" s="44">
        <v>1</v>
      </c>
      <c r="H110" s="45">
        <v>1</v>
      </c>
      <c r="I110" s="46">
        <f t="shared" ref="I110:I119" si="36">IF(H110=" ",0,IF(H110=1,30,IF(H110=2,28,IF(H110=3,26,IF(H110=4,24,IF(H110=5,22,IF(AND(H110&gt;5,H110&lt;25),26-H110,2)))))))</f>
        <v>30</v>
      </c>
      <c r="J110" s="193" t="s">
        <v>1</v>
      </c>
      <c r="K110" s="194" t="str">
        <f>IF(SUMIF(AJ$110:AJ$128,$C110,AI$110:AI$128)=0," ",SUMIF(AJ$110:AJ$128,$C110,AI$110:AI$128))</f>
        <v xml:space="preserve"> </v>
      </c>
      <c r="L110" s="195">
        <f t="shared" ref="L110:L119" si="37">IF(K110=" ",0,IF(K110=1,30,IF(K110=2,28,IF(K110=3,26,IF(K110=4,24,IF(K110=5,22,IF(AND(K110&gt;5,K110&lt;25),26-K110,2)))))))</f>
        <v>0</v>
      </c>
      <c r="M110" s="200">
        <v>1</v>
      </c>
      <c r="N110" s="201">
        <v>1</v>
      </c>
      <c r="O110" s="202">
        <f t="shared" ref="O110:O119" si="38">IF(N110=" ",0,IF(N110=1,30,IF(N110=2,28,IF(N110=3,26,IF(N110=4,24,IF(N110=5,22,IF(AND(N110&gt;5,N110&lt;25),26-N110,2)))))))</f>
        <v>30</v>
      </c>
      <c r="P110" s="53">
        <v>1</v>
      </c>
      <c r="Q110" s="54">
        <v>1</v>
      </c>
      <c r="R110" s="55">
        <f t="shared" ref="R110:R119" si="39">IF(Q110=" ",0,IF(Q110=1,30,IF(Q110=2,28,IF(Q110=3,26,IF(Q110=4,24,IF(Q110=5,22,IF(AND(Q110&gt;5,Q110&lt;25),26-Q110,2)))))))</f>
        <v>30</v>
      </c>
      <c r="S110" s="56" t="s">
        <v>1</v>
      </c>
      <c r="T110" s="57" t="str">
        <f t="shared" ref="T110:T119" si="40">IF(SUMIF(AS$110:AS$128,$C110,AR$110:AR$128)=0," ",SUMIF(AS$110:AS$128,$C110,AR$110:AR$128))</f>
        <v xml:space="preserve"> </v>
      </c>
      <c r="U110" s="58">
        <f t="shared" ref="U110:U119" si="41"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/>
      <c r="AO110" s="54">
        <v>1</v>
      </c>
      <c r="AP110" s="54">
        <v>292</v>
      </c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 t="shared" si="35"/>
        <v>112</v>
      </c>
      <c r="C111" s="41">
        <v>290</v>
      </c>
      <c r="D111" s="42" t="s">
        <v>167</v>
      </c>
      <c r="E111" s="43" t="s">
        <v>168</v>
      </c>
      <c r="F111" s="43" t="s">
        <v>307</v>
      </c>
      <c r="G111" s="44">
        <v>1</v>
      </c>
      <c r="H111" s="45">
        <v>2</v>
      </c>
      <c r="I111" s="46">
        <f t="shared" si="36"/>
        <v>28</v>
      </c>
      <c r="J111" s="47">
        <v>1</v>
      </c>
      <c r="K111" s="48">
        <v>2</v>
      </c>
      <c r="L111" s="49">
        <f t="shared" si="37"/>
        <v>28</v>
      </c>
      <c r="M111" s="50">
        <v>1</v>
      </c>
      <c r="N111" s="51">
        <v>2</v>
      </c>
      <c r="O111" s="106">
        <f t="shared" si="38"/>
        <v>28</v>
      </c>
      <c r="P111" s="53">
        <v>1</v>
      </c>
      <c r="Q111" s="54">
        <v>2</v>
      </c>
      <c r="R111" s="55">
        <f t="shared" si="39"/>
        <v>28</v>
      </c>
      <c r="S111" s="56" t="s">
        <v>1</v>
      </c>
      <c r="T111" s="57" t="str">
        <f t="shared" si="40"/>
        <v xml:space="preserve"> </v>
      </c>
      <c r="U111" s="58">
        <f t="shared" si="41"/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>
        <v>290</v>
      </c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 t="shared" si="35"/>
        <v>104</v>
      </c>
      <c r="C112" s="41">
        <v>291</v>
      </c>
      <c r="D112" s="42" t="s">
        <v>169</v>
      </c>
      <c r="E112" s="43" t="s">
        <v>51</v>
      </c>
      <c r="F112" s="43" t="s">
        <v>307</v>
      </c>
      <c r="G112" s="44">
        <v>1</v>
      </c>
      <c r="H112" s="45">
        <v>3</v>
      </c>
      <c r="I112" s="46">
        <f t="shared" si="36"/>
        <v>26</v>
      </c>
      <c r="J112" s="47">
        <v>1</v>
      </c>
      <c r="K112" s="48">
        <v>3</v>
      </c>
      <c r="L112" s="49">
        <f t="shared" si="37"/>
        <v>26</v>
      </c>
      <c r="M112" s="50">
        <v>1</v>
      </c>
      <c r="N112" s="51">
        <v>3</v>
      </c>
      <c r="O112" s="106">
        <f t="shared" si="38"/>
        <v>26</v>
      </c>
      <c r="P112" s="53">
        <v>1</v>
      </c>
      <c r="Q112" s="54">
        <v>3</v>
      </c>
      <c r="R112" s="55">
        <f t="shared" si="39"/>
        <v>26</v>
      </c>
      <c r="S112" s="56" t="s">
        <v>1</v>
      </c>
      <c r="T112" s="57" t="str">
        <f t="shared" si="40"/>
        <v xml:space="preserve"> </v>
      </c>
      <c r="U112" s="58">
        <f t="shared" si="41"/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>
        <v>291</v>
      </c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 t="shared" si="35"/>
        <v>24</v>
      </c>
      <c r="C113" s="41">
        <v>294</v>
      </c>
      <c r="D113" s="42" t="s">
        <v>314</v>
      </c>
      <c r="E113" s="43" t="s">
        <v>310</v>
      </c>
      <c r="F113" s="43" t="s">
        <v>99</v>
      </c>
      <c r="G113" s="44"/>
      <c r="H113" s="45" t="str">
        <f t="shared" ref="H113:H119" si="42">IF(SUMIF(AG$110:AG$128,$C113,AF$110:AF$128)=0," ",SUMIF(AG$110:AG$128,$C113,AF$110:AF$128))</f>
        <v xml:space="preserve"> </v>
      </c>
      <c r="I113" s="46">
        <f t="shared" si="36"/>
        <v>0</v>
      </c>
      <c r="J113" s="47"/>
      <c r="K113" s="48" t="str">
        <f>IF(SUMIF(AJ$110:AJ$128,$C113,AI$110:AI$128)=0," ",SUMIF(AJ$110:AJ$128,$C113,AI$110:AI$128))</f>
        <v xml:space="preserve"> </v>
      </c>
      <c r="L113" s="49">
        <f t="shared" si="37"/>
        <v>0</v>
      </c>
      <c r="M113" s="50"/>
      <c r="N113" s="51" t="str">
        <f>IF(SUMIF(AM$110:AM$128,$C113,AL$110:AL$128)=0," ",SUMIF(AM$110:AM$128,$C113,AL$110:AL$128))</f>
        <v xml:space="preserve"> </v>
      </c>
      <c r="O113" s="106">
        <f t="shared" si="38"/>
        <v>0</v>
      </c>
      <c r="P113" s="53">
        <v>1</v>
      </c>
      <c r="Q113" s="54">
        <v>4</v>
      </c>
      <c r="R113" s="55">
        <f t="shared" si="39"/>
        <v>24</v>
      </c>
      <c r="S113" s="56"/>
      <c r="T113" s="57" t="str">
        <f t="shared" si="40"/>
        <v xml:space="preserve"> </v>
      </c>
      <c r="U113" s="58">
        <f t="shared" si="41"/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>
        <v>294</v>
      </c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 t="shared" si="35"/>
        <v>54</v>
      </c>
      <c r="C114" s="41"/>
      <c r="D114" s="42" t="s">
        <v>166</v>
      </c>
      <c r="E114" s="43" t="s">
        <v>72</v>
      </c>
      <c r="F114" s="43" t="s">
        <v>308</v>
      </c>
      <c r="G114" s="44"/>
      <c r="H114" s="45" t="str">
        <f t="shared" si="42"/>
        <v xml:space="preserve"> </v>
      </c>
      <c r="I114" s="46">
        <f t="shared" si="36"/>
        <v>0</v>
      </c>
      <c r="J114" s="47">
        <v>1</v>
      </c>
      <c r="K114" s="48">
        <v>1</v>
      </c>
      <c r="L114" s="49">
        <f t="shared" si="37"/>
        <v>30</v>
      </c>
      <c r="M114" s="50">
        <v>1</v>
      </c>
      <c r="N114" s="51">
        <v>4</v>
      </c>
      <c r="O114" s="106">
        <f t="shared" si="38"/>
        <v>24</v>
      </c>
      <c r="P114" s="53">
        <v>0</v>
      </c>
      <c r="Q114" s="54" t="s">
        <v>1</v>
      </c>
      <c r="R114" s="55">
        <f t="shared" si="39"/>
        <v>0</v>
      </c>
      <c r="S114" s="56"/>
      <c r="T114" s="57" t="str">
        <f t="shared" si="40"/>
        <v xml:space="preserve"> </v>
      </c>
      <c r="U114" s="58">
        <f t="shared" si="41"/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si="35"/>
        <v>0</v>
      </c>
      <c r="C115" s="41"/>
      <c r="D115" s="42" t="s">
        <v>171</v>
      </c>
      <c r="E115" s="43" t="s">
        <v>98</v>
      </c>
      <c r="F115" s="43" t="s">
        <v>99</v>
      </c>
      <c r="G115" s="44"/>
      <c r="H115" s="45" t="str">
        <f t="shared" si="42"/>
        <v xml:space="preserve"> </v>
      </c>
      <c r="I115" s="46">
        <f t="shared" si="36"/>
        <v>0</v>
      </c>
      <c r="J115" s="47" t="s">
        <v>1</v>
      </c>
      <c r="K115" s="48" t="s">
        <v>1</v>
      </c>
      <c r="L115" s="49">
        <f t="shared" si="37"/>
        <v>0</v>
      </c>
      <c r="M115" s="50" t="s">
        <v>1</v>
      </c>
      <c r="N115" s="51" t="str">
        <f>IF(SUMIF(AM$110:AM$128,$C115,AL$110:AL$128)=0," ",SUMIF(AM$110:AM$128,$C115,AL$110:AL$128))</f>
        <v xml:space="preserve"> </v>
      </c>
      <c r="O115" s="106">
        <f t="shared" si="38"/>
        <v>0</v>
      </c>
      <c r="P115" s="53">
        <v>0</v>
      </c>
      <c r="Q115" s="54" t="s">
        <v>1</v>
      </c>
      <c r="R115" s="55">
        <f t="shared" si="39"/>
        <v>0</v>
      </c>
      <c r="S115" s="56" t="s">
        <v>1</v>
      </c>
      <c r="T115" s="57" t="str">
        <f t="shared" si="40"/>
        <v xml:space="preserve"> </v>
      </c>
      <c r="U115" s="58">
        <f t="shared" si="41"/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si="35"/>
        <v>0</v>
      </c>
      <c r="C116" s="41"/>
      <c r="D116" s="42"/>
      <c r="E116" s="43"/>
      <c r="F116" s="43"/>
      <c r="G116" s="44"/>
      <c r="H116" s="45" t="str">
        <f t="shared" si="42"/>
        <v xml:space="preserve"> </v>
      </c>
      <c r="I116" s="46">
        <f t="shared" si="36"/>
        <v>0</v>
      </c>
      <c r="J116" s="47"/>
      <c r="K116" s="48" t="str">
        <f>IF(SUMIF(AJ$110:AJ$128,$C116,AI$110:AI$128)=0," ",SUMIF(AJ$110:AJ$128,$C116,AI$110:AI$128))</f>
        <v xml:space="preserve"> </v>
      </c>
      <c r="L116" s="49">
        <f t="shared" si="37"/>
        <v>0</v>
      </c>
      <c r="M116" s="50"/>
      <c r="N116" s="51" t="str">
        <f>IF(SUMIF(AM$110:AM$128,$C116,AL$110:AL$128)=0," ",SUMIF(AM$110:AM$128,$C116,AL$110:AL$128))</f>
        <v xml:space="preserve"> </v>
      </c>
      <c r="O116" s="106">
        <f t="shared" si="38"/>
        <v>0</v>
      </c>
      <c r="P116" s="53"/>
      <c r="Q116" s="54" t="str">
        <f>IF(SUMIF(AP$110:AP$128,$C116,AO$110:AO$128)=0," ",SUMIF(AP$110:AP$128,$C116,AO$110:AO$128))</f>
        <v xml:space="preserve"> </v>
      </c>
      <c r="R116" s="55">
        <f t="shared" si="39"/>
        <v>0</v>
      </c>
      <c r="S116" s="56"/>
      <c r="T116" s="57" t="str">
        <f t="shared" si="40"/>
        <v xml:space="preserve"> </v>
      </c>
      <c r="U116" s="58">
        <f t="shared" si="41"/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35"/>
        <v>0</v>
      </c>
      <c r="C117" s="41"/>
      <c r="D117" s="42"/>
      <c r="E117" s="43"/>
      <c r="F117" s="43"/>
      <c r="G117" s="44"/>
      <c r="H117" s="45" t="str">
        <f t="shared" si="42"/>
        <v xml:space="preserve"> </v>
      </c>
      <c r="I117" s="46">
        <f t="shared" si="36"/>
        <v>0</v>
      </c>
      <c r="J117" s="47"/>
      <c r="K117" s="48" t="str">
        <f>IF(SUMIF(AJ$110:AJ$128,$C117,AI$110:AI$128)=0," ",SUMIF(AJ$110:AJ$128,$C117,AI$110:AI$128))</f>
        <v xml:space="preserve"> </v>
      </c>
      <c r="L117" s="49">
        <f t="shared" si="37"/>
        <v>0</v>
      </c>
      <c r="M117" s="50"/>
      <c r="N117" s="51" t="str">
        <f>IF(SUMIF(AM$110:AM$128,$C117,AL$110:AL$128)=0," ",SUMIF(AM$110:AM$128,$C117,AL$110:AL$128))</f>
        <v xml:space="preserve"> </v>
      </c>
      <c r="O117" s="106">
        <f t="shared" si="38"/>
        <v>0</v>
      </c>
      <c r="P117" s="53"/>
      <c r="Q117" s="54" t="str">
        <f>IF(SUMIF(AP$110:AP$128,$C117,AO$110:AO$128)=0," ",SUMIF(AP$110:AP$128,$C117,AO$110:AO$128))</f>
        <v xml:space="preserve"> </v>
      </c>
      <c r="R117" s="55">
        <f t="shared" si="39"/>
        <v>0</v>
      </c>
      <c r="S117" s="56"/>
      <c r="T117" s="57" t="str">
        <f t="shared" si="40"/>
        <v xml:space="preserve"> </v>
      </c>
      <c r="U117" s="58">
        <f t="shared" si="41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35"/>
        <v>0</v>
      </c>
      <c r="C118" s="41"/>
      <c r="D118" s="42"/>
      <c r="E118" s="43"/>
      <c r="F118" s="43"/>
      <c r="G118" s="44"/>
      <c r="H118" s="45" t="str">
        <f t="shared" si="42"/>
        <v xml:space="preserve"> </v>
      </c>
      <c r="I118" s="46">
        <f t="shared" si="36"/>
        <v>0</v>
      </c>
      <c r="J118" s="47"/>
      <c r="K118" s="48" t="str">
        <f>IF(SUMIF(AJ$110:AJ$128,$C118,AI$110:AI$128)=0," ",SUMIF(AJ$110:AJ$128,$C118,AI$110:AI$128))</f>
        <v xml:space="preserve"> </v>
      </c>
      <c r="L118" s="49">
        <f t="shared" si="37"/>
        <v>0</v>
      </c>
      <c r="M118" s="50"/>
      <c r="N118" s="51" t="str">
        <f>IF(SUMIF(AM$110:AM$128,$C118,AL$110:AL$128)=0," ",SUMIF(AM$110:AM$128,$C118,AL$110:AL$128))</f>
        <v xml:space="preserve"> </v>
      </c>
      <c r="O118" s="106">
        <f t="shared" si="38"/>
        <v>0</v>
      </c>
      <c r="P118" s="53"/>
      <c r="Q118" s="54" t="str">
        <f>IF(SUMIF(AP$110:AP$128,$C118,AO$110:AO$128)=0," ",SUMIF(AP$110:AP$128,$C118,AO$110:AO$128))</f>
        <v xml:space="preserve"> </v>
      </c>
      <c r="R118" s="55">
        <f t="shared" si="39"/>
        <v>0</v>
      </c>
      <c r="S118" s="56"/>
      <c r="T118" s="57" t="str">
        <f t="shared" si="40"/>
        <v xml:space="preserve"> </v>
      </c>
      <c r="U118" s="58">
        <f t="shared" si="41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35"/>
        <v>0</v>
      </c>
      <c r="C119" s="41"/>
      <c r="D119" s="42"/>
      <c r="E119" s="43"/>
      <c r="F119" s="43"/>
      <c r="G119" s="44"/>
      <c r="H119" s="45" t="str">
        <f t="shared" si="42"/>
        <v xml:space="preserve"> </v>
      </c>
      <c r="I119" s="46">
        <f t="shared" si="36"/>
        <v>0</v>
      </c>
      <c r="J119" s="47"/>
      <c r="K119" s="48" t="str">
        <f>IF(SUMIF(AJ$110:AJ$128,$C119,AI$110:AI$128)=0," ",SUMIF(AJ$110:AJ$128,$C119,AI$110:AI$128))</f>
        <v xml:space="preserve"> </v>
      </c>
      <c r="L119" s="49">
        <f t="shared" si="37"/>
        <v>0</v>
      </c>
      <c r="M119" s="50"/>
      <c r="N119" s="51" t="str">
        <f>IF(SUMIF(AM$110:AM$128,$C119,AL$110:AL$128)=0," ",SUMIF(AM$110:AM$128,$C119,AL$110:AL$128))</f>
        <v xml:space="preserve"> </v>
      </c>
      <c r="O119" s="106">
        <f t="shared" si="38"/>
        <v>0</v>
      </c>
      <c r="P119" s="53"/>
      <c r="Q119" s="54" t="str">
        <f>IF(SUMIF(AP$110:AP$128,$C119,AO$110:AO$128)=0," ",SUMIF(AP$110:AP$128,$C119,AO$110:AO$128))</f>
        <v xml:space="preserve"> </v>
      </c>
      <c r="R119" s="55">
        <f t="shared" si="39"/>
        <v>0</v>
      </c>
      <c r="S119" s="56"/>
      <c r="T119" s="57" t="str">
        <f t="shared" si="40"/>
        <v xml:space="preserve"> </v>
      </c>
      <c r="U119" s="58">
        <f t="shared" si="41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ref="B120:B128" si="43">I120+L120+O120+R120+U120</f>
        <v>0</v>
      </c>
      <c r="C120" s="41"/>
      <c r="D120" s="42"/>
      <c r="E120" s="43"/>
      <c r="F120" s="43"/>
      <c r="G120" s="44"/>
      <c r="H120" s="45" t="str">
        <f t="shared" ref="H120:H129" si="44">IF(SUMIF(AG$110:AG$128,$C120,AF$110:AF$128)=0," ",SUMIF(AG$110:AG$128,$C120,AF$110:AF$128))</f>
        <v xml:space="preserve"> </v>
      </c>
      <c r="I120" s="46">
        <f t="shared" ref="I120:I128" si="45">IF(H120=" ",0,IF(H120=1,30,IF(H120=2,28,IF(H120=3,26,IF(H120=4,24,IF(H120=5,22,IF(AND(H120&gt;5,H120&lt;25),26-H120,2)))))))</f>
        <v>0</v>
      </c>
      <c r="J120" s="47"/>
      <c r="K120" s="48" t="str">
        <f t="shared" ref="K120:K129" si="46">IF(SUMIF(AJ$110:AJ$128,$C120,AI$110:AI$128)=0," ",SUMIF(AJ$110:AJ$128,$C120,AI$110:AI$128))</f>
        <v xml:space="preserve"> </v>
      </c>
      <c r="L120" s="49">
        <f t="shared" ref="L120:L128" si="47">IF(K120=" ",0,IF(K120=1,30,IF(K120=2,28,IF(K120=3,26,IF(K120=4,24,IF(K120=5,22,IF(AND(K120&gt;5,K120&lt;25),26-K120,2)))))))</f>
        <v>0</v>
      </c>
      <c r="M120" s="50"/>
      <c r="N120" s="51" t="str">
        <f t="shared" ref="N120:N129" si="48">IF(SUMIF(AM$110:AM$128,$C120,AL$110:AL$128)=0," ",SUMIF(AM$110:AM$128,$C120,AL$110:AL$128))</f>
        <v xml:space="preserve"> </v>
      </c>
      <c r="O120" s="106">
        <f t="shared" ref="O120:O128" si="49">IF(N120=" ",0,IF(N120=1,30,IF(N120=2,28,IF(N120=3,26,IF(N120=4,24,IF(N120=5,22,IF(AND(N120&gt;5,N120&lt;25),26-N120,2)))))))</f>
        <v>0</v>
      </c>
      <c r="P120" s="53"/>
      <c r="Q120" s="54" t="str">
        <f t="shared" ref="Q120:Q129" si="50">IF(SUMIF(AP$110:AP$128,$C120,AO$110:AO$128)=0," ",SUMIF(AP$110:AP$128,$C120,AO$110:AO$128))</f>
        <v xml:space="preserve"> </v>
      </c>
      <c r="R120" s="55">
        <f t="shared" ref="R120:R128" si="51">IF(Q120=" ",0,IF(Q120=1,30,IF(Q120=2,28,IF(Q120=3,26,IF(Q120=4,24,IF(Q120=5,22,IF(AND(Q120&gt;5,Q120&lt;25),26-Q120,2)))))))</f>
        <v>0</v>
      </c>
      <c r="S120" s="56"/>
      <c r="T120" s="57" t="str">
        <f t="shared" ref="T120:T129" si="52">IF(SUMIF(AS$110:AS$128,$C120,AR$110:AR$128)=0," ",SUMIF(AS$110:AS$128,$C120,AR$110:AR$128))</f>
        <v xml:space="preserve"> </v>
      </c>
      <c r="U120" s="58">
        <f t="shared" ref="U120:U128" si="53">IF(T120=" ",0,IF(T120=1,30,IF(T120=2,28,IF(T120=3,26,IF(T120=4,24,IF(T120=5,22,IF(AND(T120&gt;5,T120&lt;25),26-T120,2)))))))</f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43"/>
        <v>0</v>
      </c>
      <c r="C121" s="41"/>
      <c r="D121" s="42"/>
      <c r="E121" s="43"/>
      <c r="F121" s="43"/>
      <c r="G121" s="44"/>
      <c r="H121" s="45" t="str">
        <f t="shared" si="44"/>
        <v xml:space="preserve"> </v>
      </c>
      <c r="I121" s="46">
        <f t="shared" si="45"/>
        <v>0</v>
      </c>
      <c r="J121" s="47"/>
      <c r="K121" s="48" t="str">
        <f t="shared" si="46"/>
        <v xml:space="preserve"> </v>
      </c>
      <c r="L121" s="49">
        <f t="shared" si="47"/>
        <v>0</v>
      </c>
      <c r="M121" s="50"/>
      <c r="N121" s="51" t="str">
        <f t="shared" si="48"/>
        <v xml:space="preserve"> </v>
      </c>
      <c r="O121" s="106">
        <f t="shared" si="49"/>
        <v>0</v>
      </c>
      <c r="P121" s="53"/>
      <c r="Q121" s="54" t="str">
        <f t="shared" si="50"/>
        <v xml:space="preserve"> </v>
      </c>
      <c r="R121" s="55">
        <f t="shared" si="51"/>
        <v>0</v>
      </c>
      <c r="S121" s="56"/>
      <c r="T121" s="57" t="str">
        <f t="shared" si="52"/>
        <v xml:space="preserve"> </v>
      </c>
      <c r="U121" s="58">
        <f t="shared" si="53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43"/>
        <v>0</v>
      </c>
      <c r="C122" s="41"/>
      <c r="D122" s="42"/>
      <c r="E122" s="43"/>
      <c r="F122" s="43"/>
      <c r="G122" s="44"/>
      <c r="H122" s="45" t="str">
        <f t="shared" si="44"/>
        <v xml:space="preserve"> </v>
      </c>
      <c r="I122" s="46">
        <f t="shared" si="45"/>
        <v>0</v>
      </c>
      <c r="J122" s="47"/>
      <c r="K122" s="48" t="str">
        <f t="shared" si="46"/>
        <v xml:space="preserve"> </v>
      </c>
      <c r="L122" s="49">
        <f t="shared" si="47"/>
        <v>0</v>
      </c>
      <c r="M122" s="50"/>
      <c r="N122" s="51" t="str">
        <f t="shared" si="48"/>
        <v xml:space="preserve"> </v>
      </c>
      <c r="O122" s="106">
        <f t="shared" si="49"/>
        <v>0</v>
      </c>
      <c r="P122" s="53"/>
      <c r="Q122" s="54" t="str">
        <f t="shared" si="50"/>
        <v xml:space="preserve"> </v>
      </c>
      <c r="R122" s="55">
        <f t="shared" si="51"/>
        <v>0</v>
      </c>
      <c r="S122" s="56"/>
      <c r="T122" s="57" t="str">
        <f t="shared" si="52"/>
        <v xml:space="preserve"> </v>
      </c>
      <c r="U122" s="58">
        <f t="shared" si="53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43"/>
        <v>0</v>
      </c>
      <c r="C123" s="41"/>
      <c r="D123" s="42"/>
      <c r="E123" s="43"/>
      <c r="F123" s="43"/>
      <c r="G123" s="44"/>
      <c r="H123" s="45" t="str">
        <f t="shared" si="44"/>
        <v xml:space="preserve"> </v>
      </c>
      <c r="I123" s="46">
        <f t="shared" si="45"/>
        <v>0</v>
      </c>
      <c r="J123" s="47"/>
      <c r="K123" s="48" t="str">
        <f t="shared" si="46"/>
        <v xml:space="preserve"> </v>
      </c>
      <c r="L123" s="49">
        <f t="shared" si="47"/>
        <v>0</v>
      </c>
      <c r="M123" s="50"/>
      <c r="N123" s="51" t="str">
        <f t="shared" si="48"/>
        <v xml:space="preserve"> </v>
      </c>
      <c r="O123" s="106">
        <f t="shared" si="49"/>
        <v>0</v>
      </c>
      <c r="P123" s="53"/>
      <c r="Q123" s="54" t="str">
        <f t="shared" si="50"/>
        <v xml:space="preserve"> </v>
      </c>
      <c r="R123" s="55">
        <f t="shared" si="51"/>
        <v>0</v>
      </c>
      <c r="S123" s="56"/>
      <c r="T123" s="57" t="str">
        <f t="shared" si="52"/>
        <v xml:space="preserve"> </v>
      </c>
      <c r="U123" s="58">
        <f t="shared" si="53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43"/>
        <v>0</v>
      </c>
      <c r="C124" s="41"/>
      <c r="D124" s="42"/>
      <c r="E124" s="43"/>
      <c r="F124" s="43"/>
      <c r="G124" s="44"/>
      <c r="H124" s="45" t="str">
        <f t="shared" si="44"/>
        <v xml:space="preserve"> </v>
      </c>
      <c r="I124" s="46">
        <f t="shared" si="45"/>
        <v>0</v>
      </c>
      <c r="J124" s="47"/>
      <c r="K124" s="48" t="str">
        <f t="shared" si="46"/>
        <v xml:space="preserve"> </v>
      </c>
      <c r="L124" s="49">
        <f t="shared" si="47"/>
        <v>0</v>
      </c>
      <c r="M124" s="50"/>
      <c r="N124" s="51" t="str">
        <f t="shared" si="48"/>
        <v xml:space="preserve"> </v>
      </c>
      <c r="O124" s="106">
        <f t="shared" si="49"/>
        <v>0</v>
      </c>
      <c r="P124" s="53"/>
      <c r="Q124" s="54" t="str">
        <f t="shared" si="50"/>
        <v xml:space="preserve"> </v>
      </c>
      <c r="R124" s="55">
        <f t="shared" si="51"/>
        <v>0</v>
      </c>
      <c r="S124" s="56"/>
      <c r="T124" s="57" t="str">
        <f t="shared" si="52"/>
        <v xml:space="preserve"> </v>
      </c>
      <c r="U124" s="58">
        <f t="shared" si="53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43"/>
        <v>0</v>
      </c>
      <c r="C125" s="41"/>
      <c r="D125" s="42"/>
      <c r="E125" s="43"/>
      <c r="F125" s="43"/>
      <c r="G125" s="44"/>
      <c r="H125" s="45" t="str">
        <f t="shared" si="44"/>
        <v xml:space="preserve"> </v>
      </c>
      <c r="I125" s="46">
        <f t="shared" si="45"/>
        <v>0</v>
      </c>
      <c r="J125" s="47"/>
      <c r="K125" s="48" t="str">
        <f t="shared" si="46"/>
        <v xml:space="preserve"> </v>
      </c>
      <c r="L125" s="49">
        <f t="shared" si="47"/>
        <v>0</v>
      </c>
      <c r="M125" s="50"/>
      <c r="N125" s="51" t="str">
        <f t="shared" si="48"/>
        <v xml:space="preserve"> </v>
      </c>
      <c r="O125" s="106">
        <f t="shared" si="49"/>
        <v>0</v>
      </c>
      <c r="P125" s="53"/>
      <c r="Q125" s="54" t="str">
        <f t="shared" si="50"/>
        <v xml:space="preserve"> </v>
      </c>
      <c r="R125" s="55">
        <f t="shared" si="51"/>
        <v>0</v>
      </c>
      <c r="S125" s="56"/>
      <c r="T125" s="57" t="str">
        <f t="shared" si="52"/>
        <v xml:space="preserve"> </v>
      </c>
      <c r="U125" s="58">
        <f t="shared" si="53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43"/>
        <v>0</v>
      </c>
      <c r="C126" s="41"/>
      <c r="D126" s="42"/>
      <c r="E126" s="43"/>
      <c r="F126" s="43"/>
      <c r="G126" s="44"/>
      <c r="H126" s="45" t="str">
        <f t="shared" si="44"/>
        <v xml:space="preserve"> </v>
      </c>
      <c r="I126" s="46">
        <f t="shared" si="45"/>
        <v>0</v>
      </c>
      <c r="J126" s="47"/>
      <c r="K126" s="48" t="str">
        <f t="shared" si="46"/>
        <v xml:space="preserve"> </v>
      </c>
      <c r="L126" s="49">
        <f t="shared" si="47"/>
        <v>0</v>
      </c>
      <c r="M126" s="50"/>
      <c r="N126" s="51" t="str">
        <f t="shared" si="48"/>
        <v xml:space="preserve"> </v>
      </c>
      <c r="O126" s="106">
        <f t="shared" si="49"/>
        <v>0</v>
      </c>
      <c r="P126" s="53"/>
      <c r="Q126" s="54" t="str">
        <f t="shared" si="50"/>
        <v xml:space="preserve"> </v>
      </c>
      <c r="R126" s="55">
        <f t="shared" si="51"/>
        <v>0</v>
      </c>
      <c r="S126" s="56"/>
      <c r="T126" s="57" t="str">
        <f t="shared" si="52"/>
        <v xml:space="preserve"> </v>
      </c>
      <c r="U126" s="58">
        <f t="shared" si="53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43"/>
        <v>0</v>
      </c>
      <c r="C127" s="41"/>
      <c r="D127" s="42"/>
      <c r="E127" s="43"/>
      <c r="F127" s="43"/>
      <c r="G127" s="44"/>
      <c r="H127" s="45" t="str">
        <f t="shared" si="44"/>
        <v xml:space="preserve"> </v>
      </c>
      <c r="I127" s="46">
        <f t="shared" si="45"/>
        <v>0</v>
      </c>
      <c r="J127" s="47"/>
      <c r="K127" s="48" t="str">
        <f t="shared" si="46"/>
        <v xml:space="preserve"> </v>
      </c>
      <c r="L127" s="49">
        <f t="shared" si="47"/>
        <v>0</v>
      </c>
      <c r="M127" s="50"/>
      <c r="N127" s="51" t="str">
        <f t="shared" si="48"/>
        <v xml:space="preserve"> </v>
      </c>
      <c r="O127" s="106">
        <f t="shared" si="49"/>
        <v>0</v>
      </c>
      <c r="P127" s="53"/>
      <c r="Q127" s="54" t="str">
        <f t="shared" si="50"/>
        <v xml:space="preserve"> </v>
      </c>
      <c r="R127" s="55">
        <f t="shared" si="51"/>
        <v>0</v>
      </c>
      <c r="S127" s="56"/>
      <c r="T127" s="57" t="str">
        <f t="shared" si="52"/>
        <v xml:space="preserve"> </v>
      </c>
      <c r="U127" s="58">
        <f t="shared" si="53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43"/>
        <v>0</v>
      </c>
      <c r="C128" s="111"/>
      <c r="D128" s="66"/>
      <c r="E128" s="67"/>
      <c r="F128" s="67"/>
      <c r="G128" s="82"/>
      <c r="H128" s="82" t="str">
        <f t="shared" si="44"/>
        <v xml:space="preserve"> </v>
      </c>
      <c r="I128" s="69">
        <f t="shared" si="45"/>
        <v>0</v>
      </c>
      <c r="J128" s="112"/>
      <c r="K128" s="83" t="str">
        <f t="shared" si="46"/>
        <v xml:space="preserve"> </v>
      </c>
      <c r="L128" s="72">
        <f t="shared" si="47"/>
        <v>0</v>
      </c>
      <c r="M128" s="113"/>
      <c r="N128" s="114" t="str">
        <f t="shared" si="48"/>
        <v xml:space="preserve"> </v>
      </c>
      <c r="O128" s="115">
        <f t="shared" si="49"/>
        <v>0</v>
      </c>
      <c r="P128" s="116"/>
      <c r="Q128" s="54" t="str">
        <f t="shared" si="50"/>
        <v xml:space="preserve"> </v>
      </c>
      <c r="R128" s="78">
        <f t="shared" si="51"/>
        <v>0</v>
      </c>
      <c r="S128" s="117"/>
      <c r="T128" s="57" t="str">
        <f t="shared" si="52"/>
        <v xml:space="preserve"> </v>
      </c>
      <c r="U128" s="81">
        <f t="shared" si="53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>
      <c r="B129" s="61"/>
      <c r="H129" s="88" t="str">
        <f t="shared" si="44"/>
        <v xml:space="preserve"> </v>
      </c>
      <c r="I129" s="88">
        <f>IF(H129=" ",0,IF(H129=1,30,IF(H129=2,28,IF(H129=3,26,IF(H129=4,24,IF(H129=5,22,IF(AND(H129&gt;5,H129&lt;25),26-H129,2)))))))</f>
        <v>0</v>
      </c>
      <c r="K129" s="88" t="str">
        <f t="shared" si="46"/>
        <v xml:space="preserve"> </v>
      </c>
      <c r="L129" s="88">
        <f>IF(K129=" ",0,IF(K129=1,30,IF(K129=2,28,IF(K129=3,26,IF(K129=4,24,IF(K129=5,22,IF(AND(K129&gt;5,K129&lt;25),26-K129,2)))))))</f>
        <v>0</v>
      </c>
      <c r="M129" s="89"/>
      <c r="N129" s="87" t="str">
        <f t="shared" si="48"/>
        <v xml:space="preserve"> </v>
      </c>
      <c r="O129" s="88">
        <f>IF(N129=" ",0,IF(N129=1,30,IF(N129=2,28,IF(N129=3,26,IF(N129=4,24,IF(N129=5,22,IF(AND(N129&gt;5,N129&lt;25),26-N129,2)))))))</f>
        <v>0</v>
      </c>
      <c r="P129" s="89"/>
      <c r="Q129" s="87" t="str">
        <f t="shared" si="50"/>
        <v xml:space="preserve"> </v>
      </c>
      <c r="R129" s="88">
        <f>IF(Q129=" ",0,IF(Q129=1,30,IF(Q129=2,28,IF(Q129=3,26,IF(Q129=4,24,IF(Q129=5,22,IF(AND(Q129&gt;5,Q129&lt;25),26-Q129,2)))))))</f>
        <v>0</v>
      </c>
      <c r="S129" s="89"/>
      <c r="T129" s="87" t="str">
        <f t="shared" si="52"/>
        <v xml:space="preserve"> </v>
      </c>
      <c r="U129" s="88">
        <f>IF(T129=" ",0,IF(T129=1,30,IF(T129=2,28,IF(T129=3,26,IF(T129=4,24,IF(T129=5,22,IF(AND(T129&gt;5,T129&lt;25),26-T129,2)))))))</f>
        <v>0</v>
      </c>
      <c r="V129" s="89"/>
      <c r="W129" s="88" t="str">
        <f>IF(SUMIF(AV$11:AV$111,$C129,AU$11:AU$111)=0," ",SUMIF(AV$11:AV$111,$C129,AU$11:AU$111))</f>
        <v xml:space="preserve"> </v>
      </c>
      <c r="X129" s="88">
        <f>IF(W129=" ",0,IF(W129=1,30,IF(W129=2,28,IF(W129=3,26,IF(W129=4,24,IF(W129=5,22,IF(AND(W129&gt;5,W129&lt;25),26-W129,2)))))))</f>
        <v>0</v>
      </c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59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59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115</v>
      </c>
      <c r="E136" s="9" t="s">
        <v>119</v>
      </c>
      <c r="U136" s="118" t="s">
        <v>116</v>
      </c>
      <c r="V136" s="118"/>
      <c r="W136" s="118"/>
      <c r="X136" s="118"/>
      <c r="Y136" s="118"/>
      <c r="Z136" s="118"/>
      <c r="AA136" s="118"/>
      <c r="AB136" s="224" t="s">
        <v>119</v>
      </c>
      <c r="AC136" s="224"/>
      <c r="AD136" s="224"/>
      <c r="AE136" s="92"/>
    </row>
    <row r="137" spans="1:42" ht="15">
      <c r="D137" s="96" t="s">
        <v>172</v>
      </c>
      <c r="U137" s="118" t="s">
        <v>173</v>
      </c>
      <c r="V137" s="119"/>
      <c r="W137" s="119"/>
      <c r="X137" s="119"/>
      <c r="Y137" s="120"/>
      <c r="Z137" s="119"/>
      <c r="AA137" s="119"/>
      <c r="AB137" s="119"/>
    </row>
    <row r="142" spans="1:42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63</v>
      </c>
      <c r="H142" s="218"/>
      <c r="I142" s="218"/>
      <c r="J142" s="218" t="s">
        <v>64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25" t="s">
        <v>23</v>
      </c>
      <c r="V142" s="225"/>
      <c r="W142" s="225"/>
      <c r="X142" s="225"/>
      <c r="Y142" s="225"/>
      <c r="Z142" s="225"/>
      <c r="AA142" s="225"/>
      <c r="AB142" s="225"/>
      <c r="AC142" s="225"/>
      <c r="AD142" s="218" t="s">
        <v>65</v>
      </c>
      <c r="AE142" s="218"/>
      <c r="AF142" s="218"/>
      <c r="AG142" s="218"/>
      <c r="AH142" s="121" t="s">
        <v>25</v>
      </c>
      <c r="AI142" s="218" t="s">
        <v>66</v>
      </c>
      <c r="AJ142" s="218"/>
      <c r="AK142" s="218"/>
      <c r="AL142" s="218" t="s">
        <v>67</v>
      </c>
      <c r="AM142" s="218"/>
      <c r="AN142" s="218"/>
      <c r="AO142" s="218"/>
      <c r="AP142" s="218"/>
    </row>
    <row r="143" spans="1:42" ht="21.95" customHeight="1">
      <c r="C143" s="41">
        <f t="shared" ref="C143:C174" si="54">C11</f>
        <v>204</v>
      </c>
      <c r="D143" s="42" t="str">
        <f>IF(C11&gt;0,D11,"  ")</f>
        <v>FAREY Noa</v>
      </c>
      <c r="E143" s="43" t="str">
        <f>IF(C11&gt;0,E11,"  ")</f>
        <v>UCFM Fosse sMarly</v>
      </c>
      <c r="F143" s="43" t="str">
        <f>IF(C11&gt;0,F11,"  ")</f>
        <v>UFOVO</v>
      </c>
      <c r="G143" s="122"/>
      <c r="H143" s="123"/>
      <c r="I143" s="124"/>
      <c r="J143" s="125"/>
      <c r="K143" s="126"/>
      <c r="L143" s="126"/>
      <c r="M143" s="126"/>
      <c r="N143" s="127"/>
      <c r="S143" s="208">
        <f t="shared" ref="S143:S161" si="55">C110</f>
        <v>292</v>
      </c>
      <c r="T143" s="208"/>
      <c r="U143" s="219" t="str">
        <f>IF(C110&gt;0,D110," ")</f>
        <v>BLONDIAU Juliette</v>
      </c>
      <c r="V143" s="219"/>
      <c r="W143" s="219"/>
      <c r="X143" s="219"/>
      <c r="Y143" s="219"/>
      <c r="Z143" s="219"/>
      <c r="AA143" s="219"/>
      <c r="AB143" s="219"/>
      <c r="AC143" s="219"/>
      <c r="AD143" s="220" t="str">
        <f>IF(C110&gt;0,E110," ")</f>
        <v>HARDE SURVILLIERS</v>
      </c>
      <c r="AE143" s="220"/>
      <c r="AF143" s="220"/>
      <c r="AG143" s="220"/>
      <c r="AH143" s="128" t="str">
        <f>IF(C110&gt;0,F110," ")</f>
        <v>UFOVO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41">
        <f t="shared" si="54"/>
        <v>209</v>
      </c>
      <c r="D144" s="42" t="str">
        <f t="shared" ref="D144:D207" si="56">IF(C12&gt;0,D12,"  ")</f>
        <v>REGAZZI Léonard</v>
      </c>
      <c r="E144" s="43" t="str">
        <f t="shared" ref="E144:E207" si="57">IF(C12&gt;0,E12,"  ")</f>
        <v>PAC</v>
      </c>
      <c r="F144" s="43" t="str">
        <f t="shared" ref="F144:F207" si="58">IF(C12&gt;0,F12,"  ")</f>
        <v>FFC</v>
      </c>
      <c r="G144" s="135"/>
      <c r="H144" s="136"/>
      <c r="I144" s="137"/>
      <c r="J144" s="125"/>
      <c r="K144" s="126"/>
      <c r="L144" s="126"/>
      <c r="M144" s="126"/>
      <c r="N144" s="127"/>
      <c r="S144" s="208">
        <f t="shared" si="55"/>
        <v>290</v>
      </c>
      <c r="T144" s="208"/>
      <c r="U144" s="209" t="str">
        <f>IF(C111&gt;0,D111," ")</f>
        <v>DULOT Camille</v>
      </c>
      <c r="V144" s="209"/>
      <c r="W144" s="209"/>
      <c r="X144" s="209"/>
      <c r="Y144" s="209"/>
      <c r="Z144" s="209"/>
      <c r="AA144" s="209"/>
      <c r="AB144" s="209"/>
      <c r="AC144" s="209"/>
      <c r="AD144" s="217" t="str">
        <f t="shared" ref="AD144:AD161" si="59">IF(C111&gt;0,E111," ")</f>
        <v>FOSSES Marly</v>
      </c>
      <c r="AE144" s="217"/>
      <c r="AF144" s="217"/>
      <c r="AG144" s="217"/>
      <c r="AH144" s="41" t="str">
        <f t="shared" ref="AH144:AH161" si="60">IF(C111&gt;0,F111," ")</f>
        <v>UFOVO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41">
        <f t="shared" si="54"/>
        <v>201</v>
      </c>
      <c r="D145" s="42" t="str">
        <f t="shared" si="56"/>
        <v>ECK Arthur</v>
      </c>
      <c r="E145" s="43" t="str">
        <f t="shared" si="57"/>
        <v>HARDE SURVILLIERS</v>
      </c>
      <c r="F145" s="43" t="str">
        <f t="shared" si="58"/>
        <v>UFOVO</v>
      </c>
      <c r="G145" s="142"/>
      <c r="H145" s="61"/>
      <c r="I145" s="143"/>
      <c r="J145" s="125"/>
      <c r="K145" s="126"/>
      <c r="L145" s="126"/>
      <c r="M145" s="126"/>
      <c r="N145" s="127"/>
      <c r="S145" s="208">
        <f t="shared" si="55"/>
        <v>291</v>
      </c>
      <c r="T145" s="208"/>
      <c r="U145" s="209" t="str">
        <f t="shared" ref="U145:U161" si="61">IF(C112&gt;0,D112," ")</f>
        <v>BERTHELOT Anaelle</v>
      </c>
      <c r="V145" s="209"/>
      <c r="W145" s="209"/>
      <c r="X145" s="209"/>
      <c r="Y145" s="209"/>
      <c r="Z145" s="209"/>
      <c r="AA145" s="209"/>
      <c r="AB145" s="209"/>
      <c r="AC145" s="209"/>
      <c r="AD145" s="210" t="str">
        <f t="shared" si="59"/>
        <v>AC MARINES</v>
      </c>
      <c r="AE145" s="210"/>
      <c r="AF145" s="210"/>
      <c r="AG145" s="210"/>
      <c r="AH145" s="41" t="str">
        <f t="shared" si="60"/>
        <v>UFOVO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41">
        <f t="shared" si="54"/>
        <v>202</v>
      </c>
      <c r="D146" s="42" t="str">
        <f t="shared" si="56"/>
        <v>MARCONNET Mathys</v>
      </c>
      <c r="E146" s="43" t="str">
        <f t="shared" si="57"/>
        <v>VC PACY</v>
      </c>
      <c r="F146" s="43" t="str">
        <f t="shared" si="58"/>
        <v>UFOLEP</v>
      </c>
      <c r="G146" s="135"/>
      <c r="H146" s="136"/>
      <c r="I146" s="137"/>
      <c r="J146" s="125"/>
      <c r="K146" s="126"/>
      <c r="L146" s="126"/>
      <c r="M146" s="126"/>
      <c r="N146" s="127"/>
      <c r="S146" s="208">
        <f t="shared" si="55"/>
        <v>294</v>
      </c>
      <c r="T146" s="208"/>
      <c r="U146" s="209" t="str">
        <f t="shared" si="61"/>
        <v>ANDRY Mélanie</v>
      </c>
      <c r="V146" s="209"/>
      <c r="W146" s="209"/>
      <c r="X146" s="209"/>
      <c r="Y146" s="209"/>
      <c r="Z146" s="209"/>
      <c r="AA146" s="209"/>
      <c r="AB146" s="209"/>
      <c r="AC146" s="209"/>
      <c r="AD146" s="210" t="str">
        <f t="shared" si="59"/>
        <v>US DOMONT</v>
      </c>
      <c r="AE146" s="210"/>
      <c r="AF146" s="210"/>
      <c r="AG146" s="210"/>
      <c r="AH146" s="41" t="str">
        <f t="shared" si="60"/>
        <v>FFC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41">
        <f t="shared" si="54"/>
        <v>213</v>
      </c>
      <c r="D147" s="178" t="str">
        <f t="shared" si="56"/>
        <v>LEFEVRE Hugo</v>
      </c>
      <c r="E147" s="43" t="str">
        <f t="shared" si="57"/>
        <v>SV SENLIS</v>
      </c>
      <c r="F147" s="43" t="str">
        <f t="shared" si="58"/>
        <v>FFC</v>
      </c>
      <c r="G147" s="135"/>
      <c r="H147" s="136"/>
      <c r="I147" s="137"/>
      <c r="J147" s="125"/>
      <c r="K147" s="126"/>
      <c r="L147" s="126"/>
      <c r="M147" s="126"/>
      <c r="N147" s="127"/>
      <c r="S147" s="208">
        <f t="shared" si="55"/>
        <v>0</v>
      </c>
      <c r="T147" s="208"/>
      <c r="U147" s="209" t="str">
        <f t="shared" si="61"/>
        <v xml:space="preserve"> </v>
      </c>
      <c r="V147" s="209"/>
      <c r="W147" s="209"/>
      <c r="X147" s="209"/>
      <c r="Y147" s="209"/>
      <c r="Z147" s="209"/>
      <c r="AA147" s="209"/>
      <c r="AB147" s="209"/>
      <c r="AC147" s="209"/>
      <c r="AD147" s="210" t="str">
        <f t="shared" si="59"/>
        <v xml:space="preserve"> </v>
      </c>
      <c r="AE147" s="210"/>
      <c r="AF147" s="210"/>
      <c r="AG147" s="210"/>
      <c r="AH147" s="147" t="str">
        <f t="shared" si="60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41">
        <f t="shared" si="54"/>
        <v>203</v>
      </c>
      <c r="D148" s="178" t="str">
        <f t="shared" si="56"/>
        <v>DEVAUX Anthony</v>
      </c>
      <c r="E148" s="43"/>
      <c r="F148" s="43" t="str">
        <f t="shared" si="58"/>
        <v>UFOVO</v>
      </c>
      <c r="G148" s="142"/>
      <c r="H148" s="61"/>
      <c r="I148" s="143"/>
      <c r="J148" s="125"/>
      <c r="K148" s="126"/>
      <c r="L148" s="126"/>
      <c r="M148" s="126"/>
      <c r="N148" s="127"/>
      <c r="S148" s="208">
        <f t="shared" si="55"/>
        <v>0</v>
      </c>
      <c r="T148" s="208"/>
      <c r="U148" s="209" t="str">
        <f t="shared" si="61"/>
        <v xml:space="preserve"> </v>
      </c>
      <c r="V148" s="209"/>
      <c r="W148" s="209"/>
      <c r="X148" s="209"/>
      <c r="Y148" s="209"/>
      <c r="Z148" s="209"/>
      <c r="AA148" s="209"/>
      <c r="AB148" s="209"/>
      <c r="AC148" s="209"/>
      <c r="AD148" s="217" t="str">
        <f t="shared" si="59"/>
        <v xml:space="preserve"> </v>
      </c>
      <c r="AE148" s="217"/>
      <c r="AF148" s="217"/>
      <c r="AG148" s="217"/>
      <c r="AH148" s="41" t="str">
        <f t="shared" si="60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41">
        <f t="shared" si="54"/>
        <v>208</v>
      </c>
      <c r="D149" s="178" t="str">
        <f t="shared" si="56"/>
        <v>ANASTASIO Valentino</v>
      </c>
      <c r="E149" s="43" t="str">
        <f t="shared" si="57"/>
        <v>CVC MERY</v>
      </c>
      <c r="F149" s="43" t="str">
        <f t="shared" si="58"/>
        <v>UFOVO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08">
        <f t="shared" si="55"/>
        <v>0</v>
      </c>
      <c r="T149" s="208"/>
      <c r="U149" s="209" t="str">
        <f t="shared" si="61"/>
        <v xml:space="preserve"> </v>
      </c>
      <c r="V149" s="209"/>
      <c r="W149" s="209"/>
      <c r="X149" s="209"/>
      <c r="Y149" s="209"/>
      <c r="Z149" s="209"/>
      <c r="AA149" s="209"/>
      <c r="AB149" s="209"/>
      <c r="AC149" s="209"/>
      <c r="AD149" s="216" t="str">
        <f t="shared" si="59"/>
        <v xml:space="preserve"> </v>
      </c>
      <c r="AE149" s="216"/>
      <c r="AF149" s="216"/>
      <c r="AG149" s="216"/>
      <c r="AH149" s="147" t="str">
        <f t="shared" si="60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41">
        <f t="shared" si="54"/>
        <v>207</v>
      </c>
      <c r="D150" s="178" t="str">
        <f t="shared" si="56"/>
        <v>SAUNIER CORCHA Sven</v>
      </c>
      <c r="E150" s="43" t="str">
        <f t="shared" si="57"/>
        <v>CVC MERY</v>
      </c>
      <c r="F150" s="43" t="str">
        <f t="shared" si="58"/>
        <v>UFOVO</v>
      </c>
      <c r="G150" s="142"/>
      <c r="H150" s="61"/>
      <c r="I150" s="143"/>
      <c r="J150" s="125"/>
      <c r="K150" s="126"/>
      <c r="L150" s="126"/>
      <c r="M150" s="126"/>
      <c r="N150" s="127"/>
      <c r="S150" s="208">
        <f t="shared" si="55"/>
        <v>0</v>
      </c>
      <c r="T150" s="208"/>
      <c r="U150" s="209" t="str">
        <f t="shared" si="61"/>
        <v xml:space="preserve"> </v>
      </c>
      <c r="V150" s="209"/>
      <c r="W150" s="209"/>
      <c r="X150" s="209"/>
      <c r="Y150" s="209"/>
      <c r="Z150" s="209"/>
      <c r="AA150" s="209"/>
      <c r="AB150" s="209"/>
      <c r="AC150" s="209"/>
      <c r="AD150" s="210" t="str">
        <f t="shared" si="59"/>
        <v xml:space="preserve"> </v>
      </c>
      <c r="AE150" s="210"/>
      <c r="AF150" s="210"/>
      <c r="AG150" s="210"/>
      <c r="AH150" s="41" t="str">
        <f t="shared" si="60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41">
        <f t="shared" si="54"/>
        <v>215</v>
      </c>
      <c r="D151" s="178" t="str">
        <f t="shared" si="56"/>
        <v>NOEL Luka</v>
      </c>
      <c r="E151" s="43" t="str">
        <f t="shared" si="57"/>
        <v>LES KOYOTES</v>
      </c>
      <c r="F151" s="43" t="str">
        <f t="shared" si="58"/>
        <v>FFC</v>
      </c>
      <c r="G151" s="135"/>
      <c r="H151" s="136"/>
      <c r="I151" s="137"/>
      <c r="J151" s="125"/>
      <c r="K151" s="126"/>
      <c r="L151" s="126"/>
      <c r="M151" s="126"/>
      <c r="N151" s="127"/>
      <c r="S151" s="208">
        <f t="shared" si="55"/>
        <v>0</v>
      </c>
      <c r="T151" s="208"/>
      <c r="U151" s="209" t="str">
        <f t="shared" si="61"/>
        <v xml:space="preserve"> </v>
      </c>
      <c r="V151" s="209"/>
      <c r="W151" s="209"/>
      <c r="X151" s="209"/>
      <c r="Y151" s="209"/>
      <c r="Z151" s="209"/>
      <c r="AA151" s="209"/>
      <c r="AB151" s="209"/>
      <c r="AC151" s="209"/>
      <c r="AD151" s="210" t="str">
        <f t="shared" si="59"/>
        <v xml:space="preserve"> </v>
      </c>
      <c r="AE151" s="210"/>
      <c r="AF151" s="210"/>
      <c r="AG151" s="210"/>
      <c r="AH151" s="41" t="str">
        <f t="shared" si="60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41">
        <f t="shared" si="54"/>
        <v>210</v>
      </c>
      <c r="D152" s="178" t="str">
        <f t="shared" si="56"/>
        <v>GAUTRET Liam</v>
      </c>
      <c r="E152" s="43" t="str">
        <f t="shared" si="57"/>
        <v>AC MARINES</v>
      </c>
      <c r="F152" s="43" t="str">
        <f t="shared" si="58"/>
        <v>UFOVO</v>
      </c>
      <c r="G152" s="142"/>
      <c r="H152" s="61"/>
      <c r="I152" s="143"/>
      <c r="J152" s="125"/>
      <c r="K152" s="126"/>
      <c r="L152" s="126"/>
      <c r="M152" s="126"/>
      <c r="N152" s="127"/>
      <c r="S152" s="208">
        <f t="shared" si="55"/>
        <v>0</v>
      </c>
      <c r="T152" s="208"/>
      <c r="U152" s="209" t="str">
        <f t="shared" si="61"/>
        <v xml:space="preserve"> </v>
      </c>
      <c r="V152" s="209"/>
      <c r="W152" s="209"/>
      <c r="X152" s="209"/>
      <c r="Y152" s="209"/>
      <c r="Z152" s="209"/>
      <c r="AA152" s="209"/>
      <c r="AB152" s="209"/>
      <c r="AC152" s="209"/>
      <c r="AD152" s="217" t="str">
        <f t="shared" si="59"/>
        <v xml:space="preserve"> </v>
      </c>
      <c r="AE152" s="217"/>
      <c r="AF152" s="217"/>
      <c r="AG152" s="217"/>
      <c r="AH152" s="147" t="str">
        <f t="shared" si="60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41">
        <f t="shared" si="54"/>
        <v>211</v>
      </c>
      <c r="D153" s="178" t="str">
        <f t="shared" si="56"/>
        <v>DAUDRE Auguste</v>
      </c>
      <c r="E153" s="43" t="str">
        <f t="shared" si="57"/>
        <v>HARDE SURVILLIERS</v>
      </c>
      <c r="F153" s="43" t="str">
        <f t="shared" si="58"/>
        <v>UFOVO</v>
      </c>
      <c r="G153" s="135"/>
      <c r="H153" s="136"/>
      <c r="I153" s="137"/>
      <c r="J153" s="125"/>
      <c r="K153" s="126"/>
      <c r="L153" s="126"/>
      <c r="M153" s="126"/>
      <c r="N153" s="127"/>
      <c r="S153" s="208">
        <f t="shared" si="55"/>
        <v>0</v>
      </c>
      <c r="T153" s="208"/>
      <c r="U153" s="209" t="str">
        <f t="shared" si="61"/>
        <v xml:space="preserve"> </v>
      </c>
      <c r="V153" s="209"/>
      <c r="W153" s="209"/>
      <c r="X153" s="209"/>
      <c r="Y153" s="209"/>
      <c r="Z153" s="209"/>
      <c r="AA153" s="209"/>
      <c r="AB153" s="209"/>
      <c r="AC153" s="209"/>
      <c r="AD153" s="216" t="str">
        <f t="shared" si="59"/>
        <v xml:space="preserve"> </v>
      </c>
      <c r="AE153" s="216"/>
      <c r="AF153" s="216"/>
      <c r="AG153" s="216"/>
      <c r="AH153" s="41" t="str">
        <f t="shared" si="60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41">
        <f t="shared" si="54"/>
        <v>212</v>
      </c>
      <c r="D154" s="178" t="str">
        <f t="shared" si="56"/>
        <v>OUANAS Lewis</v>
      </c>
      <c r="E154" s="43" t="str">
        <f t="shared" si="57"/>
        <v>US DOMONT</v>
      </c>
      <c r="F154" s="43" t="str">
        <f t="shared" si="58"/>
        <v>FFC</v>
      </c>
      <c r="G154" s="142"/>
      <c r="H154" s="61"/>
      <c r="I154" s="143"/>
      <c r="J154" s="125"/>
      <c r="K154" s="126"/>
      <c r="L154" s="126"/>
      <c r="M154" s="126"/>
      <c r="N154" s="127"/>
      <c r="S154" s="208">
        <f t="shared" si="55"/>
        <v>0</v>
      </c>
      <c r="T154" s="208"/>
      <c r="U154" s="209" t="str">
        <f t="shared" si="61"/>
        <v xml:space="preserve"> </v>
      </c>
      <c r="V154" s="209"/>
      <c r="W154" s="209"/>
      <c r="X154" s="209"/>
      <c r="Y154" s="209"/>
      <c r="Z154" s="209"/>
      <c r="AA154" s="209"/>
      <c r="AB154" s="209"/>
      <c r="AC154" s="209"/>
      <c r="AD154" s="216" t="str">
        <f t="shared" si="59"/>
        <v xml:space="preserve"> </v>
      </c>
      <c r="AE154" s="216"/>
      <c r="AF154" s="216"/>
      <c r="AG154" s="216"/>
      <c r="AH154" s="147" t="str">
        <f t="shared" si="60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41">
        <f t="shared" si="54"/>
        <v>205</v>
      </c>
      <c r="D155" s="42" t="str">
        <f t="shared" si="56"/>
        <v>ALLORGE Evan</v>
      </c>
      <c r="E155" s="43" t="str">
        <f t="shared" si="57"/>
        <v>CVC MERY</v>
      </c>
      <c r="F155" s="43" t="str">
        <f t="shared" si="58"/>
        <v>UFOVO</v>
      </c>
      <c r="G155" s="135"/>
      <c r="H155" s="136"/>
      <c r="I155" s="137"/>
      <c r="J155" s="125"/>
      <c r="K155" s="126"/>
      <c r="L155" s="126"/>
      <c r="M155" s="126"/>
      <c r="N155" s="127"/>
      <c r="S155" s="208">
        <f t="shared" si="55"/>
        <v>0</v>
      </c>
      <c r="T155" s="208"/>
      <c r="U155" s="209" t="str">
        <f t="shared" si="61"/>
        <v xml:space="preserve"> </v>
      </c>
      <c r="V155" s="209"/>
      <c r="W155" s="209"/>
      <c r="X155" s="209"/>
      <c r="Y155" s="209"/>
      <c r="Z155" s="209"/>
      <c r="AA155" s="209"/>
      <c r="AB155" s="209"/>
      <c r="AC155" s="209"/>
      <c r="AD155" s="216" t="str">
        <f t="shared" si="59"/>
        <v xml:space="preserve"> </v>
      </c>
      <c r="AE155" s="216"/>
      <c r="AF155" s="216"/>
      <c r="AG155" s="216"/>
      <c r="AH155" s="41" t="str">
        <f t="shared" si="60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41">
        <f t="shared" si="54"/>
        <v>206</v>
      </c>
      <c r="D156" s="42" t="str">
        <f t="shared" si="56"/>
        <v>DEKEYSER Marvin</v>
      </c>
      <c r="E156" s="43" t="str">
        <f t="shared" si="57"/>
        <v>UCFM Fosses Marly</v>
      </c>
      <c r="F156" s="43" t="str">
        <f t="shared" si="58"/>
        <v>UFOVO</v>
      </c>
      <c r="G156" s="142"/>
      <c r="H156" s="61"/>
      <c r="I156" s="143"/>
      <c r="J156" s="125"/>
      <c r="K156" s="126"/>
      <c r="L156" s="126"/>
      <c r="M156" s="126"/>
      <c r="N156" s="127"/>
      <c r="S156" s="208">
        <f t="shared" si="55"/>
        <v>0</v>
      </c>
      <c r="T156" s="208"/>
      <c r="U156" s="209" t="str">
        <f t="shared" si="61"/>
        <v xml:space="preserve"> </v>
      </c>
      <c r="V156" s="209"/>
      <c r="W156" s="209"/>
      <c r="X156" s="209"/>
      <c r="Y156" s="209"/>
      <c r="Z156" s="209"/>
      <c r="AA156" s="209"/>
      <c r="AB156" s="209"/>
      <c r="AC156" s="209"/>
      <c r="AD156" s="216" t="str">
        <f t="shared" si="59"/>
        <v xml:space="preserve"> </v>
      </c>
      <c r="AE156" s="216"/>
      <c r="AF156" s="216"/>
      <c r="AG156" s="216"/>
      <c r="AH156" s="147" t="str">
        <f t="shared" si="60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41">
        <f t="shared" si="54"/>
        <v>0</v>
      </c>
      <c r="D157" s="42" t="str">
        <f t="shared" si="56"/>
        <v xml:space="preserve">  </v>
      </c>
      <c r="E157" s="43" t="str">
        <f t="shared" si="57"/>
        <v xml:space="preserve">  </v>
      </c>
      <c r="F157" s="43" t="str">
        <f t="shared" si="58"/>
        <v xml:space="preserve">  </v>
      </c>
      <c r="G157" s="135"/>
      <c r="H157" s="136"/>
      <c r="I157" s="137"/>
      <c r="J157" s="125"/>
      <c r="K157" s="126"/>
      <c r="L157" s="126"/>
      <c r="M157" s="126"/>
      <c r="N157" s="127"/>
      <c r="S157" s="208">
        <f t="shared" si="55"/>
        <v>0</v>
      </c>
      <c r="T157" s="208"/>
      <c r="U157" s="209" t="str">
        <f t="shared" si="61"/>
        <v xml:space="preserve"> </v>
      </c>
      <c r="V157" s="209"/>
      <c r="W157" s="209"/>
      <c r="X157" s="209"/>
      <c r="Y157" s="209"/>
      <c r="Z157" s="209"/>
      <c r="AA157" s="209"/>
      <c r="AB157" s="209"/>
      <c r="AC157" s="209"/>
      <c r="AD157" s="210" t="str">
        <f t="shared" si="59"/>
        <v xml:space="preserve"> </v>
      </c>
      <c r="AE157" s="210"/>
      <c r="AF157" s="210"/>
      <c r="AG157" s="210"/>
      <c r="AH157" s="41" t="str">
        <f t="shared" si="60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41">
        <f t="shared" si="54"/>
        <v>0</v>
      </c>
      <c r="D158" s="42" t="str">
        <f t="shared" si="56"/>
        <v xml:space="preserve">  </v>
      </c>
      <c r="E158" s="43" t="str">
        <f t="shared" si="57"/>
        <v xml:space="preserve">  </v>
      </c>
      <c r="F158" s="43" t="str">
        <f t="shared" si="58"/>
        <v xml:space="preserve">  </v>
      </c>
      <c r="G158" s="142"/>
      <c r="H158" s="61"/>
      <c r="I158" s="143"/>
      <c r="J158" s="125"/>
      <c r="K158" s="126"/>
      <c r="L158" s="126"/>
      <c r="M158" s="126"/>
      <c r="N158" s="127"/>
      <c r="S158" s="208">
        <f t="shared" si="55"/>
        <v>0</v>
      </c>
      <c r="T158" s="208"/>
      <c r="U158" s="209" t="str">
        <f t="shared" si="61"/>
        <v xml:space="preserve"> </v>
      </c>
      <c r="V158" s="209"/>
      <c r="W158" s="209"/>
      <c r="X158" s="209"/>
      <c r="Y158" s="209"/>
      <c r="Z158" s="209"/>
      <c r="AA158" s="209"/>
      <c r="AB158" s="209"/>
      <c r="AC158" s="209"/>
      <c r="AD158" s="210" t="str">
        <f t="shared" si="59"/>
        <v xml:space="preserve"> </v>
      </c>
      <c r="AE158" s="210"/>
      <c r="AF158" s="210"/>
      <c r="AG158" s="210"/>
      <c r="AH158" s="41" t="str">
        <f t="shared" si="60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41">
        <f t="shared" si="54"/>
        <v>0</v>
      </c>
      <c r="D159" s="42" t="str">
        <f t="shared" si="56"/>
        <v xml:space="preserve">  </v>
      </c>
      <c r="E159" s="43" t="str">
        <f t="shared" si="57"/>
        <v xml:space="preserve">  </v>
      </c>
      <c r="F159" s="43" t="str">
        <f t="shared" si="58"/>
        <v xml:space="preserve">  </v>
      </c>
      <c r="G159" s="135"/>
      <c r="H159" s="136"/>
      <c r="I159" s="137"/>
      <c r="J159" s="125"/>
      <c r="K159" s="126"/>
      <c r="L159" s="126"/>
      <c r="M159" s="126"/>
      <c r="N159" s="127"/>
      <c r="S159" s="208">
        <f t="shared" si="55"/>
        <v>0</v>
      </c>
      <c r="T159" s="208"/>
      <c r="U159" s="209" t="str">
        <f t="shared" si="61"/>
        <v xml:space="preserve"> </v>
      </c>
      <c r="V159" s="209"/>
      <c r="W159" s="209"/>
      <c r="X159" s="209"/>
      <c r="Y159" s="209"/>
      <c r="Z159" s="209"/>
      <c r="AA159" s="209"/>
      <c r="AB159" s="209"/>
      <c r="AC159" s="209"/>
      <c r="AD159" s="210" t="str">
        <f t="shared" si="59"/>
        <v xml:space="preserve"> </v>
      </c>
      <c r="AE159" s="210"/>
      <c r="AF159" s="210"/>
      <c r="AG159" s="210"/>
      <c r="AH159" s="41" t="str">
        <f t="shared" si="60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41">
        <f t="shared" si="54"/>
        <v>0</v>
      </c>
      <c r="D160" s="42" t="str">
        <f t="shared" si="56"/>
        <v xml:space="preserve">  </v>
      </c>
      <c r="E160" s="43" t="str">
        <f t="shared" si="57"/>
        <v xml:space="preserve">  </v>
      </c>
      <c r="F160" s="43" t="str">
        <f t="shared" si="58"/>
        <v xml:space="preserve">  </v>
      </c>
      <c r="G160" s="135"/>
      <c r="H160" s="136"/>
      <c r="I160" s="137"/>
      <c r="J160" s="125"/>
      <c r="K160" s="126"/>
      <c r="L160" s="126"/>
      <c r="M160" s="126"/>
      <c r="N160" s="127"/>
      <c r="S160" s="208">
        <f t="shared" si="55"/>
        <v>0</v>
      </c>
      <c r="T160" s="208"/>
      <c r="U160" s="209" t="str">
        <f t="shared" si="61"/>
        <v xml:space="preserve"> </v>
      </c>
      <c r="V160" s="209"/>
      <c r="W160" s="209"/>
      <c r="X160" s="209"/>
      <c r="Y160" s="209"/>
      <c r="Z160" s="209"/>
      <c r="AA160" s="209"/>
      <c r="AB160" s="209"/>
      <c r="AC160" s="209"/>
      <c r="AD160" s="214" t="str">
        <f t="shared" si="59"/>
        <v xml:space="preserve"> </v>
      </c>
      <c r="AE160" s="214"/>
      <c r="AF160" s="214"/>
      <c r="AG160" s="214"/>
      <c r="AH160" s="147" t="str">
        <f t="shared" si="60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41">
        <f t="shared" si="54"/>
        <v>0</v>
      </c>
      <c r="D161" s="42" t="str">
        <f t="shared" si="56"/>
        <v xml:space="preserve">  </v>
      </c>
      <c r="E161" s="43" t="str">
        <f t="shared" si="57"/>
        <v xml:space="preserve">  </v>
      </c>
      <c r="F161" s="43" t="str">
        <f t="shared" si="58"/>
        <v xml:space="preserve">  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15">
        <f t="shared" si="55"/>
        <v>0</v>
      </c>
      <c r="T161" s="215"/>
      <c r="U161" s="206" t="str">
        <f t="shared" si="61"/>
        <v xml:space="preserve"> </v>
      </c>
      <c r="V161" s="206"/>
      <c r="W161" s="206"/>
      <c r="X161" s="206"/>
      <c r="Y161" s="206"/>
      <c r="Z161" s="206"/>
      <c r="AA161" s="206"/>
      <c r="AB161" s="206"/>
      <c r="AC161" s="206"/>
      <c r="AD161" s="207" t="str">
        <f t="shared" si="59"/>
        <v xml:space="preserve"> </v>
      </c>
      <c r="AE161" s="207"/>
      <c r="AF161" s="207"/>
      <c r="AG161" s="207"/>
      <c r="AH161" s="148" t="str">
        <f t="shared" si="60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41">
        <f t="shared" si="54"/>
        <v>0</v>
      </c>
      <c r="D162" s="42" t="str">
        <f t="shared" si="56"/>
        <v xml:space="preserve">  </v>
      </c>
      <c r="E162" s="43" t="str">
        <f t="shared" si="57"/>
        <v xml:space="preserve">  </v>
      </c>
      <c r="F162" s="43" t="str">
        <f t="shared" si="58"/>
        <v xml:space="preserve">  </v>
      </c>
      <c r="G162" s="135"/>
      <c r="H162" s="136"/>
      <c r="I162" s="137"/>
      <c r="J162" s="125"/>
      <c r="K162" s="126"/>
      <c r="L162" s="126"/>
      <c r="M162" s="126"/>
      <c r="N162" s="127"/>
      <c r="U162" s="211" t="str">
        <f>IF(C129&gt;0,D129," ")</f>
        <v xml:space="preserve"> </v>
      </c>
      <c r="V162" s="211"/>
      <c r="W162" s="211"/>
      <c r="X162" s="211"/>
      <c r="Y162" s="211"/>
      <c r="Z162" s="211"/>
      <c r="AA162" s="211"/>
      <c r="AB162" s="211"/>
      <c r="AC162" s="212" t="str">
        <f>IF(C129&gt;0,E129," ")</f>
        <v xml:space="preserve"> </v>
      </c>
      <c r="AD162" s="212"/>
      <c r="AE162" s="212"/>
      <c r="AF162" s="213" t="str">
        <f>IF(C129&gt;0,F129," ")</f>
        <v xml:space="preserve"> </v>
      </c>
      <c r="AG162" s="213"/>
    </row>
    <row r="163" spans="3:42" ht="21.95" customHeight="1">
      <c r="C163" s="41">
        <f t="shared" si="54"/>
        <v>0</v>
      </c>
      <c r="D163" s="42" t="str">
        <f t="shared" si="56"/>
        <v xml:space="preserve">  </v>
      </c>
      <c r="E163" s="43" t="str">
        <f t="shared" si="57"/>
        <v xml:space="preserve">  </v>
      </c>
      <c r="F163" s="43" t="str">
        <f t="shared" si="58"/>
        <v xml:space="preserve">  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41">
        <f t="shared" si="54"/>
        <v>0</v>
      </c>
      <c r="D164" s="42" t="str">
        <f t="shared" si="56"/>
        <v xml:space="preserve">  </v>
      </c>
      <c r="E164" s="43" t="str">
        <f t="shared" si="57"/>
        <v xml:space="preserve">  </v>
      </c>
      <c r="F164" s="43" t="str">
        <f t="shared" si="58"/>
        <v xml:space="preserve">  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41">
        <f t="shared" si="54"/>
        <v>0</v>
      </c>
      <c r="D165" s="42" t="str">
        <f t="shared" si="56"/>
        <v xml:space="preserve">  </v>
      </c>
      <c r="E165" s="43" t="str">
        <f t="shared" si="57"/>
        <v xml:space="preserve">  </v>
      </c>
      <c r="F165" s="43" t="str">
        <f t="shared" si="58"/>
        <v xml:space="preserve">  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41">
        <f t="shared" si="54"/>
        <v>0</v>
      </c>
      <c r="D166" s="42" t="str">
        <f t="shared" si="56"/>
        <v xml:space="preserve">  </v>
      </c>
      <c r="E166" s="43" t="str">
        <f t="shared" si="57"/>
        <v xml:space="preserve">  </v>
      </c>
      <c r="F166" s="43" t="str">
        <f t="shared" si="58"/>
        <v xml:space="preserve">  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41">
        <f t="shared" si="54"/>
        <v>0</v>
      </c>
      <c r="D167" s="42" t="str">
        <f t="shared" si="56"/>
        <v xml:space="preserve">  </v>
      </c>
      <c r="E167" s="43" t="str">
        <f t="shared" si="57"/>
        <v xml:space="preserve">  </v>
      </c>
      <c r="F167" s="43" t="str">
        <f t="shared" si="58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41">
        <f t="shared" si="54"/>
        <v>0</v>
      </c>
      <c r="D168" s="42" t="str">
        <f t="shared" si="56"/>
        <v xml:space="preserve">  </v>
      </c>
      <c r="E168" s="43" t="str">
        <f t="shared" si="57"/>
        <v xml:space="preserve">  </v>
      </c>
      <c r="F168" s="43" t="str">
        <f t="shared" si="58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41">
        <f t="shared" si="54"/>
        <v>0</v>
      </c>
      <c r="D169" s="42" t="str">
        <f t="shared" si="56"/>
        <v xml:space="preserve">  </v>
      </c>
      <c r="E169" s="43" t="str">
        <f t="shared" si="57"/>
        <v xml:space="preserve">  </v>
      </c>
      <c r="F169" s="43" t="str">
        <f t="shared" si="58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41">
        <f t="shared" si="54"/>
        <v>0</v>
      </c>
      <c r="D170" s="42" t="str">
        <f t="shared" si="56"/>
        <v xml:space="preserve">  </v>
      </c>
      <c r="E170" s="43" t="str">
        <f t="shared" si="57"/>
        <v xml:space="preserve">  </v>
      </c>
      <c r="F170" s="43" t="str">
        <f t="shared" si="58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41">
        <f t="shared" si="54"/>
        <v>0</v>
      </c>
      <c r="D171" s="42" t="str">
        <f t="shared" si="56"/>
        <v xml:space="preserve">  </v>
      </c>
      <c r="E171" s="43" t="str">
        <f t="shared" si="57"/>
        <v xml:space="preserve">  </v>
      </c>
      <c r="F171" s="43" t="str">
        <f t="shared" si="58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41">
        <f t="shared" si="54"/>
        <v>0</v>
      </c>
      <c r="D172" s="42" t="str">
        <f t="shared" si="56"/>
        <v xml:space="preserve">  </v>
      </c>
      <c r="E172" s="43" t="str">
        <f t="shared" si="57"/>
        <v xml:space="preserve">  </v>
      </c>
      <c r="F172" s="43" t="str">
        <f t="shared" si="58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41">
        <f t="shared" si="54"/>
        <v>0</v>
      </c>
      <c r="D173" s="42" t="str">
        <f t="shared" si="56"/>
        <v xml:space="preserve">  </v>
      </c>
      <c r="E173" s="43" t="str">
        <f t="shared" si="57"/>
        <v xml:space="preserve">  </v>
      </c>
      <c r="F173" s="43" t="str">
        <f t="shared" si="58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41">
        <f t="shared" si="54"/>
        <v>0</v>
      </c>
      <c r="D174" s="42" t="str">
        <f t="shared" si="56"/>
        <v xml:space="preserve">  </v>
      </c>
      <c r="E174" s="43" t="str">
        <f t="shared" si="57"/>
        <v xml:space="preserve">  </v>
      </c>
      <c r="F174" s="43" t="str">
        <f t="shared" si="58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41">
        <f t="shared" ref="C175:C206" si="62">C43</f>
        <v>0</v>
      </c>
      <c r="D175" s="42" t="str">
        <f t="shared" si="56"/>
        <v xml:space="preserve">  </v>
      </c>
      <c r="E175" s="43" t="str">
        <f t="shared" si="57"/>
        <v xml:space="preserve">  </v>
      </c>
      <c r="F175" s="43" t="str">
        <f t="shared" si="58"/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41">
        <f t="shared" si="62"/>
        <v>0</v>
      </c>
      <c r="D176" s="42" t="str">
        <f t="shared" si="56"/>
        <v xml:space="preserve">  </v>
      </c>
      <c r="E176" s="43" t="str">
        <f t="shared" si="57"/>
        <v xml:space="preserve">  </v>
      </c>
      <c r="F176" s="43" t="str">
        <f t="shared" si="58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41">
        <f t="shared" si="62"/>
        <v>0</v>
      </c>
      <c r="D177" s="42"/>
      <c r="E177" s="43" t="str">
        <f t="shared" si="57"/>
        <v xml:space="preserve">  </v>
      </c>
      <c r="F177" s="43" t="str">
        <f t="shared" si="58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41">
        <f t="shared" si="62"/>
        <v>0</v>
      </c>
      <c r="D178" s="42" t="str">
        <f t="shared" si="56"/>
        <v xml:space="preserve">  </v>
      </c>
      <c r="E178" s="43" t="str">
        <f t="shared" si="57"/>
        <v xml:space="preserve">  </v>
      </c>
      <c r="F178" s="43" t="str">
        <f t="shared" si="58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41">
        <f t="shared" si="62"/>
        <v>0</v>
      </c>
      <c r="D179" s="42" t="str">
        <f t="shared" si="56"/>
        <v xml:space="preserve">  </v>
      </c>
      <c r="E179" s="43" t="str">
        <f t="shared" si="57"/>
        <v xml:space="preserve">  </v>
      </c>
      <c r="F179" s="43" t="str">
        <f t="shared" si="58"/>
        <v xml:space="preserve">  </v>
      </c>
      <c r="G179" s="155"/>
      <c r="H179" s="156"/>
      <c r="I179" s="157"/>
      <c r="J179" s="126"/>
      <c r="K179" s="126"/>
      <c r="L179" s="126"/>
      <c r="M179" s="126"/>
      <c r="N179" s="127"/>
    </row>
    <row r="180" spans="3:14" ht="21.95" customHeight="1">
      <c r="C180" s="41">
        <f t="shared" si="62"/>
        <v>0</v>
      </c>
      <c r="D180" s="42" t="str">
        <f t="shared" si="56"/>
        <v xml:space="preserve">  </v>
      </c>
      <c r="E180" s="43" t="str">
        <f t="shared" si="57"/>
        <v xml:space="preserve">  </v>
      </c>
      <c r="F180" s="43" t="str">
        <f t="shared" si="58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41">
        <f t="shared" si="62"/>
        <v>0</v>
      </c>
      <c r="D181" s="42" t="str">
        <f t="shared" si="56"/>
        <v xml:space="preserve">  </v>
      </c>
      <c r="E181" s="43" t="str">
        <f t="shared" si="57"/>
        <v xml:space="preserve">  </v>
      </c>
      <c r="F181" s="43" t="str">
        <f t="shared" si="58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41">
        <f t="shared" si="62"/>
        <v>0</v>
      </c>
      <c r="D182" s="42" t="str">
        <f t="shared" si="56"/>
        <v xml:space="preserve">  </v>
      </c>
      <c r="E182" s="43" t="str">
        <f t="shared" si="57"/>
        <v xml:space="preserve">  </v>
      </c>
      <c r="F182" s="43" t="str">
        <f t="shared" si="58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41">
        <f t="shared" si="62"/>
        <v>0</v>
      </c>
      <c r="D183" s="42" t="str">
        <f t="shared" si="56"/>
        <v xml:space="preserve">  </v>
      </c>
      <c r="E183" s="43" t="str">
        <f t="shared" si="57"/>
        <v xml:space="preserve">  </v>
      </c>
      <c r="F183" s="43" t="str">
        <f t="shared" si="58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41">
        <f t="shared" si="62"/>
        <v>0</v>
      </c>
      <c r="D184" s="42" t="str">
        <f t="shared" si="56"/>
        <v xml:space="preserve">  </v>
      </c>
      <c r="E184" s="43" t="str">
        <f t="shared" si="57"/>
        <v xml:space="preserve">  </v>
      </c>
      <c r="F184" s="43" t="str">
        <f t="shared" si="58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41">
        <f t="shared" si="62"/>
        <v>0</v>
      </c>
      <c r="D185" s="42" t="str">
        <f t="shared" si="56"/>
        <v xml:space="preserve">  </v>
      </c>
      <c r="E185" s="43" t="str">
        <f t="shared" si="57"/>
        <v xml:space="preserve">  </v>
      </c>
      <c r="F185" s="43" t="str">
        <f t="shared" si="58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41">
        <f t="shared" si="62"/>
        <v>0</v>
      </c>
      <c r="D186" s="42" t="str">
        <f t="shared" si="56"/>
        <v xml:space="preserve">  </v>
      </c>
      <c r="E186" s="43" t="str">
        <f t="shared" si="57"/>
        <v xml:space="preserve">  </v>
      </c>
      <c r="F186" s="43" t="str">
        <f t="shared" si="58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41">
        <f t="shared" si="62"/>
        <v>0</v>
      </c>
      <c r="D187" s="42" t="str">
        <f t="shared" si="56"/>
        <v xml:space="preserve">  </v>
      </c>
      <c r="E187" s="43" t="str">
        <f t="shared" si="57"/>
        <v xml:space="preserve">  </v>
      </c>
      <c r="F187" s="43" t="str">
        <f t="shared" si="58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41">
        <f t="shared" si="62"/>
        <v>0</v>
      </c>
      <c r="D188" s="42" t="str">
        <f t="shared" si="56"/>
        <v xml:space="preserve">  </v>
      </c>
      <c r="E188" s="43" t="str">
        <f t="shared" si="57"/>
        <v xml:space="preserve">  </v>
      </c>
      <c r="F188" s="43" t="str">
        <f t="shared" si="58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41">
        <f t="shared" si="62"/>
        <v>0</v>
      </c>
      <c r="D189" s="42" t="str">
        <f t="shared" si="56"/>
        <v xml:space="preserve">  </v>
      </c>
      <c r="E189" s="43" t="str">
        <f t="shared" si="57"/>
        <v xml:space="preserve">  </v>
      </c>
      <c r="F189" s="43" t="str">
        <f t="shared" si="58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41">
        <f t="shared" si="62"/>
        <v>0</v>
      </c>
      <c r="D190" s="42" t="str">
        <f t="shared" si="56"/>
        <v xml:space="preserve">  </v>
      </c>
      <c r="E190" s="43" t="str">
        <f t="shared" si="57"/>
        <v xml:space="preserve">  </v>
      </c>
      <c r="F190" s="43" t="str">
        <f t="shared" si="58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41">
        <f t="shared" si="62"/>
        <v>0</v>
      </c>
      <c r="D191" s="42" t="str">
        <f t="shared" si="56"/>
        <v xml:space="preserve">  </v>
      </c>
      <c r="E191" s="43" t="str">
        <f t="shared" si="57"/>
        <v xml:space="preserve">  </v>
      </c>
      <c r="F191" s="43" t="str">
        <f t="shared" si="58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41">
        <f t="shared" si="62"/>
        <v>0</v>
      </c>
      <c r="D192" s="42" t="str">
        <f t="shared" si="56"/>
        <v xml:space="preserve">  </v>
      </c>
      <c r="E192" s="43" t="str">
        <f t="shared" si="57"/>
        <v xml:space="preserve">  </v>
      </c>
      <c r="F192" s="43" t="str">
        <f t="shared" si="58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41">
        <f t="shared" si="62"/>
        <v>0</v>
      </c>
      <c r="D193" s="42" t="str">
        <f t="shared" si="56"/>
        <v xml:space="preserve">  </v>
      </c>
      <c r="E193" s="43" t="str">
        <f t="shared" si="57"/>
        <v xml:space="preserve">  </v>
      </c>
      <c r="F193" s="43" t="str">
        <f t="shared" si="58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41">
        <f t="shared" si="62"/>
        <v>0</v>
      </c>
      <c r="D194" s="42" t="str">
        <f t="shared" si="56"/>
        <v xml:space="preserve">  </v>
      </c>
      <c r="E194" s="43" t="str">
        <f t="shared" si="57"/>
        <v xml:space="preserve">  </v>
      </c>
      <c r="F194" s="43" t="str">
        <f t="shared" si="58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41">
        <f t="shared" si="62"/>
        <v>0</v>
      </c>
      <c r="D195" s="42" t="str">
        <f t="shared" si="56"/>
        <v xml:space="preserve">  </v>
      </c>
      <c r="E195" s="43" t="str">
        <f t="shared" si="57"/>
        <v xml:space="preserve">  </v>
      </c>
      <c r="F195" s="43" t="str">
        <f t="shared" si="58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41">
        <f t="shared" si="62"/>
        <v>0</v>
      </c>
      <c r="D196" s="42" t="str">
        <f t="shared" si="56"/>
        <v xml:space="preserve">  </v>
      </c>
      <c r="E196" s="43" t="str">
        <f t="shared" si="57"/>
        <v xml:space="preserve">  </v>
      </c>
      <c r="F196" s="43" t="str">
        <f t="shared" si="58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41">
        <f t="shared" si="62"/>
        <v>0</v>
      </c>
      <c r="D197" s="42" t="str">
        <f t="shared" si="56"/>
        <v xml:space="preserve">  </v>
      </c>
      <c r="E197" s="43" t="str">
        <f t="shared" si="57"/>
        <v xml:space="preserve">  </v>
      </c>
      <c r="F197" s="43" t="str">
        <f t="shared" si="58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41">
        <f t="shared" si="62"/>
        <v>0</v>
      </c>
      <c r="D198" s="42" t="str">
        <f t="shared" si="56"/>
        <v xml:space="preserve">  </v>
      </c>
      <c r="E198" s="43" t="str">
        <f t="shared" si="57"/>
        <v xml:space="preserve">  </v>
      </c>
      <c r="F198" s="43" t="str">
        <f t="shared" si="58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41">
        <f t="shared" si="62"/>
        <v>0</v>
      </c>
      <c r="D199" s="42" t="str">
        <f t="shared" si="56"/>
        <v xml:space="preserve">  </v>
      </c>
      <c r="E199" s="43" t="str">
        <f t="shared" si="57"/>
        <v xml:space="preserve">  </v>
      </c>
      <c r="F199" s="43" t="str">
        <f t="shared" si="58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41">
        <f t="shared" si="62"/>
        <v>0</v>
      </c>
      <c r="D200" s="42" t="str">
        <f t="shared" si="56"/>
        <v xml:space="preserve">  </v>
      </c>
      <c r="E200" s="43" t="str">
        <f t="shared" si="57"/>
        <v xml:space="preserve">  </v>
      </c>
      <c r="F200" s="43" t="str">
        <f t="shared" si="58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41">
        <f t="shared" si="62"/>
        <v>0</v>
      </c>
      <c r="D201" s="42" t="str">
        <f t="shared" si="56"/>
        <v xml:space="preserve">  </v>
      </c>
      <c r="E201" s="43" t="str">
        <f t="shared" si="57"/>
        <v xml:space="preserve">  </v>
      </c>
      <c r="F201" s="43" t="str">
        <f t="shared" si="58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41">
        <f t="shared" si="62"/>
        <v>0</v>
      </c>
      <c r="D202" s="42" t="str">
        <f t="shared" si="56"/>
        <v xml:space="preserve">  </v>
      </c>
      <c r="E202" s="43" t="str">
        <f t="shared" si="57"/>
        <v xml:space="preserve">  </v>
      </c>
      <c r="F202" s="43" t="str">
        <f t="shared" si="58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41">
        <f t="shared" si="62"/>
        <v>0</v>
      </c>
      <c r="D203" s="42" t="str">
        <f t="shared" si="56"/>
        <v xml:space="preserve">  </v>
      </c>
      <c r="E203" s="43" t="str">
        <f t="shared" si="57"/>
        <v xml:space="preserve">  </v>
      </c>
      <c r="F203" s="43" t="str">
        <f t="shared" si="58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41">
        <f t="shared" si="62"/>
        <v>0</v>
      </c>
      <c r="D204" s="42" t="str">
        <f t="shared" si="56"/>
        <v xml:space="preserve">  </v>
      </c>
      <c r="E204" s="43" t="str">
        <f t="shared" si="57"/>
        <v xml:space="preserve">  </v>
      </c>
      <c r="F204" s="43" t="str">
        <f t="shared" si="58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41">
        <f t="shared" si="62"/>
        <v>0</v>
      </c>
      <c r="D205" s="42" t="str">
        <f t="shared" si="56"/>
        <v xml:space="preserve">  </v>
      </c>
      <c r="E205" s="43" t="str">
        <f t="shared" si="57"/>
        <v xml:space="preserve">  </v>
      </c>
      <c r="F205" s="43" t="str">
        <f t="shared" si="58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41">
        <f t="shared" si="62"/>
        <v>0</v>
      </c>
      <c r="D206" s="42" t="str">
        <f t="shared" si="56"/>
        <v xml:space="preserve">  </v>
      </c>
      <c r="E206" s="43" t="str">
        <f t="shared" si="57"/>
        <v xml:space="preserve">  </v>
      </c>
      <c r="F206" s="43" t="str">
        <f t="shared" si="58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41">
        <f>C75</f>
        <v>0</v>
      </c>
      <c r="D207" s="42" t="str">
        <f t="shared" si="56"/>
        <v xml:space="preserve">  </v>
      </c>
      <c r="E207" s="43" t="str">
        <f t="shared" si="57"/>
        <v xml:space="preserve">  </v>
      </c>
      <c r="F207" s="43" t="str">
        <f t="shared" si="58"/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41">
        <f>C76</f>
        <v>0</v>
      </c>
      <c r="D208" s="42" t="str">
        <f t="shared" ref="D208:D220" si="63">IF(C76&gt;0,D76,"  ")</f>
        <v xml:space="preserve">  </v>
      </c>
      <c r="E208" s="43" t="str">
        <f t="shared" ref="E208:E220" si="64">IF(C76&gt;0,E76,"  ")</f>
        <v xml:space="preserve">  </v>
      </c>
      <c r="F208" s="43" t="str">
        <f t="shared" ref="F208:F219" si="65">IF(C76&gt;0,F76,"  ")</f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2:17" ht="21.95" customHeight="1">
      <c r="C209" s="41">
        <f t="shared" ref="C209:C220" si="66">C77</f>
        <v>0</v>
      </c>
      <c r="D209" s="42" t="str">
        <f t="shared" si="63"/>
        <v xml:space="preserve">  </v>
      </c>
      <c r="E209" s="43" t="str">
        <f t="shared" si="64"/>
        <v xml:space="preserve">  </v>
      </c>
      <c r="F209" s="43" t="str">
        <f t="shared" si="65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2:17" ht="21.95" customHeight="1">
      <c r="C210" s="41">
        <f t="shared" si="66"/>
        <v>0</v>
      </c>
      <c r="D210" s="42" t="str">
        <f t="shared" si="63"/>
        <v xml:space="preserve">  </v>
      </c>
      <c r="E210" s="43" t="str">
        <f t="shared" si="64"/>
        <v xml:space="preserve">  </v>
      </c>
      <c r="F210" s="43" t="str">
        <f t="shared" si="65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2:17" ht="21.95" customHeight="1">
      <c r="C211" s="41">
        <f t="shared" si="66"/>
        <v>0</v>
      </c>
      <c r="D211" s="42" t="str">
        <f t="shared" si="63"/>
        <v xml:space="preserve">  </v>
      </c>
      <c r="E211" s="43" t="str">
        <f t="shared" si="64"/>
        <v xml:space="preserve">  </v>
      </c>
      <c r="F211" s="43" t="str">
        <f t="shared" si="65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2:17" ht="21.95" customHeight="1">
      <c r="C212" s="41">
        <f t="shared" si="66"/>
        <v>0</v>
      </c>
      <c r="D212" s="42" t="str">
        <f t="shared" si="63"/>
        <v xml:space="preserve">  </v>
      </c>
      <c r="E212" s="43" t="str">
        <f t="shared" si="64"/>
        <v xml:space="preserve">  </v>
      </c>
      <c r="F212" s="43" t="str">
        <f t="shared" si="65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2:17" ht="21.95" customHeight="1">
      <c r="C213" s="41">
        <f t="shared" si="66"/>
        <v>0</v>
      </c>
      <c r="D213" s="42" t="str">
        <f t="shared" si="63"/>
        <v xml:space="preserve">  </v>
      </c>
      <c r="E213" s="43" t="str">
        <f t="shared" si="64"/>
        <v xml:space="preserve">  </v>
      </c>
      <c r="F213" s="43" t="str">
        <f t="shared" si="65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2:17" ht="21.95" customHeight="1">
      <c r="C214" s="41">
        <f t="shared" si="66"/>
        <v>0</v>
      </c>
      <c r="D214" s="42" t="str">
        <f t="shared" si="63"/>
        <v xml:space="preserve">  </v>
      </c>
      <c r="E214" s="43" t="str">
        <f t="shared" si="64"/>
        <v xml:space="preserve">  </v>
      </c>
      <c r="F214" s="43" t="str">
        <f t="shared" si="65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2:17" ht="21.95" customHeight="1">
      <c r="C215" s="41">
        <f t="shared" si="66"/>
        <v>0</v>
      </c>
      <c r="D215" s="42" t="str">
        <f t="shared" si="63"/>
        <v xml:space="preserve">  </v>
      </c>
      <c r="E215" s="43" t="str">
        <f t="shared" si="64"/>
        <v xml:space="preserve">  </v>
      </c>
      <c r="F215" s="43" t="str">
        <f t="shared" si="65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2:17" ht="21.95" customHeight="1">
      <c r="C216" s="41">
        <f t="shared" si="66"/>
        <v>0</v>
      </c>
      <c r="D216" s="42" t="str">
        <f t="shared" si="63"/>
        <v xml:space="preserve">  </v>
      </c>
      <c r="E216" s="43" t="str">
        <f t="shared" si="64"/>
        <v xml:space="preserve">  </v>
      </c>
      <c r="F216" s="43" t="str">
        <f t="shared" si="65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2:17" ht="21.95" customHeight="1">
      <c r="C217" s="41">
        <f t="shared" si="66"/>
        <v>0</v>
      </c>
      <c r="D217" s="42" t="str">
        <f t="shared" si="63"/>
        <v xml:space="preserve">  </v>
      </c>
      <c r="E217" s="43" t="str">
        <f t="shared" si="64"/>
        <v xml:space="preserve">  </v>
      </c>
      <c r="F217" s="43" t="str">
        <f t="shared" si="65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2:17" ht="21.95" customHeight="1">
      <c r="C218" s="162">
        <f t="shared" si="66"/>
        <v>0</v>
      </c>
      <c r="D218" s="42" t="str">
        <f t="shared" si="63"/>
        <v xml:space="preserve">  </v>
      </c>
      <c r="E218" s="43" t="str">
        <f t="shared" si="64"/>
        <v xml:space="preserve">  </v>
      </c>
      <c r="F218" s="163" t="str">
        <f t="shared" si="65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2:17" ht="21.95" customHeight="1">
      <c r="C219" s="164">
        <f t="shared" si="66"/>
        <v>0</v>
      </c>
      <c r="D219" s="42" t="str">
        <f t="shared" si="63"/>
        <v xml:space="preserve">  </v>
      </c>
      <c r="E219" s="43" t="str">
        <f t="shared" si="64"/>
        <v xml:space="preserve">  </v>
      </c>
      <c r="F219" s="43" t="str">
        <f t="shared" si="65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2:17" ht="21.95" customHeight="1">
      <c r="C220" s="165">
        <f t="shared" si="66"/>
        <v>0</v>
      </c>
      <c r="D220" s="66" t="str">
        <f t="shared" si="63"/>
        <v xml:space="preserve">  </v>
      </c>
      <c r="E220" s="67" t="str">
        <f t="shared" si="64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2:17" ht="21.95" customHeight="1">
      <c r="B221" s="3"/>
      <c r="C221" s="172"/>
      <c r="D221" s="173" t="str">
        <f>IF(C89&gt;0,D89,"  ")</f>
        <v xml:space="preserve">  </v>
      </c>
      <c r="E221" s="174" t="str">
        <f>IF(C89&gt;0,E89,"  ")</f>
        <v xml:space="preserve">  </v>
      </c>
      <c r="F221" s="174" t="str">
        <f>IF(C89&gt;0,F89,"  ")</f>
        <v xml:space="preserve">  </v>
      </c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>
      <c r="B222" s="3"/>
      <c r="C222" s="172"/>
      <c r="D222" s="173" t="str">
        <f>IF(C90&gt;0,D90,"  ")</f>
        <v xml:space="preserve">  </v>
      </c>
      <c r="E222" s="174" t="str">
        <f>IF(C90&gt;0,E90,"  ")</f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3" spans="2:17">
      <c r="D223" s="173" t="str">
        <f>IF(C91&gt;0,D91,"  ")</f>
        <v xml:space="preserve">  </v>
      </c>
      <c r="E223" s="174" t="str">
        <f>IF(C91&gt;0,E91,"  ")</f>
        <v xml:space="preserve">  </v>
      </c>
      <c r="F223" s="174" t="str">
        <f>IF(C91&gt;0,F91,"  ")</f>
        <v xml:space="preserve">  </v>
      </c>
    </row>
    <row r="230" spans="1:13" ht="20.100000000000001" customHeight="1">
      <c r="A230" s="176"/>
      <c r="B230" s="176"/>
      <c r="C230" s="92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>
      <c r="A231" s="176"/>
      <c r="B231" s="176"/>
      <c r="C231" s="92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</row>
    <row r="232" spans="1:13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3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3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  <row r="235" spans="1:13">
      <c r="A235" s="176"/>
      <c r="B235" s="176"/>
      <c r="C235" s="92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</row>
  </sheetData>
  <sheetProtection selectLockedCells="1" selectUnlockedCells="1"/>
  <mergeCells count="112">
    <mergeCell ref="AF2:AY2"/>
    <mergeCell ref="G7:I7"/>
    <mergeCell ref="J7:L7"/>
    <mergeCell ref="M7:O7"/>
    <mergeCell ref="P7:R7"/>
    <mergeCell ref="S7:U7"/>
    <mergeCell ref="V7:X7"/>
    <mergeCell ref="Y7:AA7"/>
    <mergeCell ref="Y8:AA8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Y107:AA107"/>
    <mergeCell ref="G9:I9"/>
    <mergeCell ref="J9:L9"/>
    <mergeCell ref="M9:O9"/>
    <mergeCell ref="P9:R9"/>
    <mergeCell ref="M107:O107"/>
    <mergeCell ref="P107:R107"/>
    <mergeCell ref="V106:X106"/>
    <mergeCell ref="Y106:AA106"/>
    <mergeCell ref="AF101:AY101"/>
    <mergeCell ref="G106:I106"/>
    <mergeCell ref="J106:L106"/>
    <mergeCell ref="M106:O106"/>
    <mergeCell ref="P106:R106"/>
    <mergeCell ref="S106:U106"/>
    <mergeCell ref="J108:L108"/>
    <mergeCell ref="M108:O108"/>
    <mergeCell ref="P108:R108"/>
    <mergeCell ref="S108:U108"/>
    <mergeCell ref="V108:X108"/>
    <mergeCell ref="S107:U107"/>
    <mergeCell ref="V107:X107"/>
    <mergeCell ref="Y108:AA108"/>
    <mergeCell ref="G107:I107"/>
    <mergeCell ref="J107:L107"/>
    <mergeCell ref="AB136:AD136"/>
    <mergeCell ref="G142:I142"/>
    <mergeCell ref="J142:N142"/>
    <mergeCell ref="S142:T142"/>
    <mergeCell ref="U142:AC142"/>
    <mergeCell ref="AD142:AG142"/>
    <mergeCell ref="G108:I108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S145:T145"/>
    <mergeCell ref="U145:AC145"/>
    <mergeCell ref="AD145:AG145"/>
    <mergeCell ref="S146:T146"/>
    <mergeCell ref="U146:AC146"/>
    <mergeCell ref="AD146:AG146"/>
    <mergeCell ref="S147:T147"/>
    <mergeCell ref="U147:AC147"/>
    <mergeCell ref="AD147:AG147"/>
    <mergeCell ref="S148:T148"/>
    <mergeCell ref="U148:AC148"/>
    <mergeCell ref="AD148:AG148"/>
    <mergeCell ref="S149:T149"/>
    <mergeCell ref="U149:AC149"/>
    <mergeCell ref="AD149:AG149"/>
    <mergeCell ref="S150:T150"/>
    <mergeCell ref="U150:AC150"/>
    <mergeCell ref="AD150:AG150"/>
    <mergeCell ref="S151:T151"/>
    <mergeCell ref="U151:AC151"/>
    <mergeCell ref="AD151:AG151"/>
    <mergeCell ref="S152:T152"/>
    <mergeCell ref="U152:AC152"/>
    <mergeCell ref="AD152:AG152"/>
    <mergeCell ref="S153:T153"/>
    <mergeCell ref="U153:AC153"/>
    <mergeCell ref="AD153:AG153"/>
    <mergeCell ref="S154:T154"/>
    <mergeCell ref="U154:AC154"/>
    <mergeCell ref="AD154:AG154"/>
    <mergeCell ref="S155:T155"/>
    <mergeCell ref="U155:AC155"/>
    <mergeCell ref="AD155:AG155"/>
    <mergeCell ref="S156:T156"/>
    <mergeCell ref="U156:AC156"/>
    <mergeCell ref="AD156:AG156"/>
    <mergeCell ref="AD160:AG160"/>
    <mergeCell ref="S161:T161"/>
    <mergeCell ref="S157:T157"/>
    <mergeCell ref="U157:AC157"/>
    <mergeCell ref="AD157:AG157"/>
    <mergeCell ref="S158:T158"/>
    <mergeCell ref="U158:AC158"/>
    <mergeCell ref="AD158:AG158"/>
    <mergeCell ref="U161:AC161"/>
    <mergeCell ref="AD161:AG161"/>
    <mergeCell ref="S159:T159"/>
    <mergeCell ref="U159:AC159"/>
    <mergeCell ref="AD159:AG159"/>
    <mergeCell ref="U162:AB162"/>
    <mergeCell ref="AC162:AE162"/>
    <mergeCell ref="AF162:AG162"/>
    <mergeCell ref="S160:T160"/>
    <mergeCell ref="U160:AC160"/>
  </mergeCells>
  <phoneticPr fontId="9" type="noConversion"/>
  <pageMargins left="0" right="0" top="0.82638888888888884" bottom="0.59027777777777779" header="0.2361111111111111" footer="0.51180555555555551"/>
  <pageSetup paperSize="9" scale="99" firstPageNumber="0" orientation="landscape" horizontalDpi="300" verticalDpi="300" r:id="rId1"/>
  <headerFooter alignWithMargins="0">
    <oddHeader>&amp;C&amp;A</oddHeader>
  </headerFooter>
  <legacyDrawing r:id="rId2"/>
  <oleObjects>
    <oleObject progId="Image Microsoft Photo Editor 3.0" shapeId="3087" r:id="rId3"/>
    <oleObject progId="Image Microsoft Photo Editor 3.0" shapeId="3088" r:id="rId4"/>
    <oleObject progId="Image Microsoft Photo Editor 3.0" shapeId="3089" r:id="rId5"/>
    <oleObject progId="Image Microsoft Photo Editor 3.0" shapeId="3093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4"/>
  <sheetViews>
    <sheetView topLeftCell="A25" workbookViewId="0">
      <selection activeCell="E24" sqref="E24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10.28515625" customWidth="1"/>
    <col min="7" max="7" width="3.28515625" customWidth="1"/>
    <col min="8" max="8" width="3.5703125" customWidth="1"/>
    <col min="9" max="9" width="4.5703125" customWidth="1"/>
    <col min="10" max="11" width="3.28515625" customWidth="1"/>
    <col min="12" max="12" width="4.28515625" customWidth="1"/>
    <col min="13" max="13" width="3.28515625" customWidth="1"/>
    <col min="14" max="14" width="3.5703125" customWidth="1"/>
    <col min="15" max="15" width="4.140625" customWidth="1"/>
    <col min="16" max="16" width="3.28515625" customWidth="1"/>
    <col min="17" max="17" width="3.5703125" customWidth="1"/>
    <col min="18" max="18" width="4" customWidth="1"/>
    <col min="19" max="20" width="3.28515625" customWidth="1"/>
    <col min="21" max="21" width="5" customWidth="1"/>
    <col min="22" max="27" width="3.28515625" customWidth="1"/>
    <col min="28" max="28" width="4.28515625" customWidth="1"/>
    <col min="29" max="29" width="3.28515625" customWidth="1"/>
    <col min="30" max="30" width="4.14062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4.4257812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17</v>
      </c>
      <c r="AC2" s="3"/>
      <c r="AD2" s="3"/>
      <c r="AE2" s="6" t="s">
        <v>3</v>
      </c>
      <c r="AF2" s="233" t="s">
        <v>4</v>
      </c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4</v>
      </c>
      <c r="AC3" s="3"/>
      <c r="AD3" s="3"/>
      <c r="AE3" s="7" t="s">
        <v>5</v>
      </c>
    </row>
    <row r="4" spans="1:54" ht="15">
      <c r="A4" s="3"/>
      <c r="B4" s="3"/>
      <c r="C4" s="3"/>
      <c r="D4" s="8" t="s">
        <v>115</v>
      </c>
      <c r="E4" s="9" t="s">
        <v>174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4" ht="15">
      <c r="A5" s="3"/>
      <c r="B5" s="3"/>
      <c r="C5" s="3"/>
      <c r="D5" s="8" t="s">
        <v>175</v>
      </c>
      <c r="E5" s="11" t="s">
        <v>176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4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4">
      <c r="A7" s="11"/>
      <c r="B7" s="11"/>
      <c r="C7" s="2"/>
      <c r="D7" s="12" t="s">
        <v>12</v>
      </c>
      <c r="E7" s="13">
        <v>4</v>
      </c>
      <c r="F7" s="3"/>
      <c r="G7" s="234" t="s">
        <v>13</v>
      </c>
      <c r="H7" s="234"/>
      <c r="I7" s="234"/>
      <c r="J7" s="235" t="s">
        <v>14</v>
      </c>
      <c r="K7" s="235"/>
      <c r="L7" s="235"/>
      <c r="M7" s="236" t="s">
        <v>15</v>
      </c>
      <c r="N7" s="236"/>
      <c r="O7" s="236"/>
      <c r="P7" s="237" t="s">
        <v>16</v>
      </c>
      <c r="Q7" s="237"/>
      <c r="R7" s="237"/>
      <c r="S7" s="238" t="s">
        <v>17</v>
      </c>
      <c r="T7" s="238"/>
      <c r="U7" s="238"/>
      <c r="V7" s="232"/>
      <c r="W7" s="232"/>
      <c r="X7" s="232"/>
      <c r="Y7" s="232"/>
      <c r="Z7" s="232"/>
      <c r="AA7" s="232"/>
      <c r="AB7" s="11"/>
      <c r="AC7" s="11"/>
      <c r="AD7" s="3"/>
      <c r="AE7" s="7"/>
    </row>
    <row r="8" spans="1:54">
      <c r="A8" s="11"/>
      <c r="B8" s="11"/>
      <c r="C8" s="10">
        <f>IF(E7&lt;8,AB2,IF(E7=8,SUM(#REF!)))</f>
        <v>17</v>
      </c>
      <c r="D8" s="14" t="s">
        <v>18</v>
      </c>
      <c r="E8" s="3" t="s">
        <v>1</v>
      </c>
      <c r="F8" s="3"/>
      <c r="G8" s="222" t="s">
        <v>3</v>
      </c>
      <c r="H8" s="222"/>
      <c r="I8" s="222"/>
      <c r="J8" s="223" t="s">
        <v>5</v>
      </c>
      <c r="K8" s="223"/>
      <c r="L8" s="223"/>
      <c r="M8" s="243" t="s">
        <v>7</v>
      </c>
      <c r="N8" s="243"/>
      <c r="O8" s="243"/>
      <c r="P8" s="244" t="s">
        <v>10</v>
      </c>
      <c r="Q8" s="244"/>
      <c r="R8" s="244"/>
      <c r="S8" s="231" t="s">
        <v>11</v>
      </c>
      <c r="T8" s="231"/>
      <c r="U8" s="231"/>
      <c r="V8" s="246"/>
      <c r="W8" s="246"/>
      <c r="X8" s="246"/>
      <c r="Y8" s="232"/>
      <c r="Z8" s="232"/>
      <c r="AA8" s="232"/>
      <c r="AB8" s="11"/>
      <c r="AC8" s="11"/>
      <c r="AD8" s="3"/>
      <c r="AE8" s="7"/>
    </row>
    <row r="9" spans="1:54">
      <c r="A9" s="11"/>
      <c r="B9" s="11"/>
      <c r="C9" s="10">
        <f>IF(E7&lt;8,AB3,IF(E7=8,SUM(#REF!)))</f>
        <v>4</v>
      </c>
      <c r="D9" s="14" t="s">
        <v>19</v>
      </c>
      <c r="E9" s="3"/>
      <c r="F9" s="3"/>
      <c r="G9" s="239">
        <v>43561</v>
      </c>
      <c r="H9" s="239"/>
      <c r="I9" s="239"/>
      <c r="J9" s="240">
        <v>43568</v>
      </c>
      <c r="K9" s="240"/>
      <c r="L9" s="240"/>
      <c r="M9" s="241">
        <v>43610</v>
      </c>
      <c r="N9" s="241"/>
      <c r="O9" s="241"/>
      <c r="P9" s="242">
        <v>43617</v>
      </c>
      <c r="Q9" s="242"/>
      <c r="R9" s="242"/>
      <c r="S9" s="245">
        <v>43631</v>
      </c>
      <c r="T9" s="245"/>
      <c r="U9" s="245"/>
      <c r="V9" s="221"/>
      <c r="W9" s="221"/>
      <c r="X9" s="221"/>
      <c r="Y9" s="221"/>
      <c r="Z9" s="221"/>
      <c r="AA9" s="221"/>
      <c r="AB9" s="11"/>
      <c r="AC9" s="11"/>
      <c r="AD9" s="3"/>
      <c r="AE9" s="7"/>
      <c r="AY9" s="3"/>
    </row>
    <row r="10" spans="1:54" ht="102" customHeigh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4">
      <c r="A11" s="39">
        <v>1</v>
      </c>
      <c r="B11" s="40">
        <f t="shared" ref="B11:B50" si="0">I11+L11+O11+R11+U11</f>
        <v>116</v>
      </c>
      <c r="C11" s="64">
        <v>301</v>
      </c>
      <c r="D11" s="42" t="s">
        <v>177</v>
      </c>
      <c r="E11" s="43" t="s">
        <v>96</v>
      </c>
      <c r="F11" s="43" t="s">
        <v>307</v>
      </c>
      <c r="G11" s="44">
        <v>1</v>
      </c>
      <c r="H11" s="45">
        <v>2</v>
      </c>
      <c r="I11" s="46">
        <f t="shared" ref="I11:I35" si="1">IF(H11=" ",0,IF(H11=1,30,IF(H11=2,28,IF(H11=3,26,IF(H11=4,24,IF(H11=5,22,IF(AND(H11&gt;5,H11&lt;25),26-H11,2)))))))</f>
        <v>28</v>
      </c>
      <c r="J11" s="47">
        <v>1</v>
      </c>
      <c r="K11" s="48">
        <v>1</v>
      </c>
      <c r="L11" s="49">
        <f t="shared" ref="L11:L50" si="2">IF(K11=" ",0,IF(K11=1,30,IF(K11=2,28,IF(K11=3,26,IF(K11=4,24,IF(K11=5,22,IF(AND(K11&gt;5,K11&lt;25),26-K11,2)))))))</f>
        <v>30</v>
      </c>
      <c r="M11" s="50">
        <v>1</v>
      </c>
      <c r="N11" s="51">
        <v>2</v>
      </c>
      <c r="O11" s="52">
        <f t="shared" ref="O11:O50" si="3">IF(N11=" ",0,IF(N11=1,30,IF(N11=2,28,IF(N11=3,26,IF(N11=4,24,IF(N11=5,22,IF(AND(N11&gt;5,N11&lt;25),26-N11,2)))))))</f>
        <v>28</v>
      </c>
      <c r="P11" s="53">
        <v>1</v>
      </c>
      <c r="Q11" s="54">
        <v>1</v>
      </c>
      <c r="R11" s="55">
        <f t="shared" ref="R11:R50" si="4">IF(Q11=" ",0,IF(Q11=1,30,IF(Q11=2,28,IF(Q11=3,26,IF(Q11=4,24,IF(Q11=5,22,IF(AND(Q11&gt;5,Q11&lt;25),26-Q11,2)))))))</f>
        <v>30</v>
      </c>
      <c r="S11" s="56"/>
      <c r="T11" s="57" t="str">
        <f t="shared" ref="T11:T50" si="5">IF(SUMIF(AS$11:AS$100,$C11,AR$11:AR$100)=0," ",SUMIF(AS$11:AS$100,$C11,AR$11:AR$100))</f>
        <v xml:space="preserve"> </v>
      </c>
      <c r="U11" s="58">
        <f t="shared" ref="U11:U50" si="6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48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>
        <v>301</v>
      </c>
      <c r="AR11" s="57">
        <v>1</v>
      </c>
      <c r="AS11" s="57"/>
      <c r="AU11" s="60"/>
      <c r="AV11" s="60"/>
      <c r="AW11" s="38"/>
      <c r="AX11" s="60"/>
      <c r="AY11" s="60"/>
      <c r="BB11" s="177" t="s">
        <v>1</v>
      </c>
    </row>
    <row r="12" spans="1:54">
      <c r="A12" s="39">
        <v>2</v>
      </c>
      <c r="B12" s="40">
        <f t="shared" si="0"/>
        <v>104</v>
      </c>
      <c r="C12" s="64">
        <v>303</v>
      </c>
      <c r="D12" s="42" t="s">
        <v>179</v>
      </c>
      <c r="E12" s="43" t="s">
        <v>51</v>
      </c>
      <c r="F12" s="43" t="s">
        <v>307</v>
      </c>
      <c r="G12" s="44">
        <v>1</v>
      </c>
      <c r="H12" s="45">
        <v>4</v>
      </c>
      <c r="I12" s="46">
        <f t="shared" si="1"/>
        <v>24</v>
      </c>
      <c r="J12" s="47">
        <v>1</v>
      </c>
      <c r="K12" s="48">
        <v>3</v>
      </c>
      <c r="L12" s="49">
        <f t="shared" si="2"/>
        <v>26</v>
      </c>
      <c r="M12" s="50">
        <v>1</v>
      </c>
      <c r="N12" s="51">
        <v>3</v>
      </c>
      <c r="O12" s="52">
        <f t="shared" si="3"/>
        <v>26</v>
      </c>
      <c r="P12" s="53">
        <v>1</v>
      </c>
      <c r="Q12" s="54">
        <v>2</v>
      </c>
      <c r="R12" s="55">
        <f t="shared" si="4"/>
        <v>28</v>
      </c>
      <c r="S12" s="56"/>
      <c r="T12" s="57" t="str">
        <f t="shared" si="5"/>
        <v xml:space="preserve"> </v>
      </c>
      <c r="U12" s="58">
        <f t="shared" si="6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>
        <v>303</v>
      </c>
      <c r="AR12" s="57">
        <v>2</v>
      </c>
      <c r="AS12" s="57"/>
      <c r="AU12" s="60"/>
      <c r="AV12" s="60"/>
      <c r="AW12" s="38"/>
      <c r="AX12" s="60"/>
      <c r="AY12" s="60"/>
    </row>
    <row r="13" spans="1:54">
      <c r="A13" s="39">
        <v>3</v>
      </c>
      <c r="B13" s="40">
        <f t="shared" si="0"/>
        <v>104</v>
      </c>
      <c r="C13" s="41">
        <v>302</v>
      </c>
      <c r="D13" s="42" t="s">
        <v>178</v>
      </c>
      <c r="E13" s="43" t="s">
        <v>96</v>
      </c>
      <c r="F13" s="43" t="s">
        <v>307</v>
      </c>
      <c r="G13" s="44">
        <v>1</v>
      </c>
      <c r="H13" s="45">
        <v>3</v>
      </c>
      <c r="I13" s="46">
        <f t="shared" si="1"/>
        <v>26</v>
      </c>
      <c r="J13" s="47">
        <v>1</v>
      </c>
      <c r="K13" s="48">
        <v>2</v>
      </c>
      <c r="L13" s="49">
        <f t="shared" si="2"/>
        <v>28</v>
      </c>
      <c r="M13" s="50">
        <v>1</v>
      </c>
      <c r="N13" s="51">
        <v>4</v>
      </c>
      <c r="O13" s="52">
        <f t="shared" si="3"/>
        <v>24</v>
      </c>
      <c r="P13" s="53">
        <v>1</v>
      </c>
      <c r="Q13" s="54">
        <v>3</v>
      </c>
      <c r="R13" s="55">
        <f t="shared" si="4"/>
        <v>26</v>
      </c>
      <c r="S13" s="56"/>
      <c r="T13" s="57" t="str">
        <f t="shared" si="5"/>
        <v xml:space="preserve"> </v>
      </c>
      <c r="U13" s="58">
        <f t="shared" si="6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>
        <v>302</v>
      </c>
      <c r="AR13" s="57">
        <v>3</v>
      </c>
      <c r="AS13" s="57"/>
      <c r="AU13" s="60"/>
      <c r="AV13" s="60"/>
      <c r="AW13" s="38"/>
      <c r="AX13" s="60"/>
      <c r="AY13" s="60"/>
    </row>
    <row r="14" spans="1:54">
      <c r="A14" s="39">
        <v>4</v>
      </c>
      <c r="B14" s="40">
        <f t="shared" si="0"/>
        <v>87</v>
      </c>
      <c r="C14" s="41">
        <v>304</v>
      </c>
      <c r="D14" s="42" t="s">
        <v>180</v>
      </c>
      <c r="E14" s="43" t="s">
        <v>58</v>
      </c>
      <c r="F14" s="43" t="s">
        <v>307</v>
      </c>
      <c r="G14" s="44">
        <v>1</v>
      </c>
      <c r="H14" s="45">
        <v>7</v>
      </c>
      <c r="I14" s="46">
        <f t="shared" si="1"/>
        <v>19</v>
      </c>
      <c r="J14" s="47">
        <v>1</v>
      </c>
      <c r="K14" s="48">
        <v>4</v>
      </c>
      <c r="L14" s="49">
        <f t="shared" si="2"/>
        <v>24</v>
      </c>
      <c r="M14" s="50">
        <v>1</v>
      </c>
      <c r="N14" s="51">
        <v>6</v>
      </c>
      <c r="O14" s="52">
        <f t="shared" si="3"/>
        <v>20</v>
      </c>
      <c r="P14" s="53">
        <v>1</v>
      </c>
      <c r="Q14" s="54">
        <v>4</v>
      </c>
      <c r="R14" s="55">
        <f t="shared" si="4"/>
        <v>24</v>
      </c>
      <c r="S14" s="56"/>
      <c r="T14" s="57" t="str">
        <f t="shared" si="5"/>
        <v xml:space="preserve"> </v>
      </c>
      <c r="U14" s="58">
        <f t="shared" si="6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>
        <v>304</v>
      </c>
      <c r="AR14" s="57">
        <v>4</v>
      </c>
      <c r="AS14" s="57"/>
      <c r="AU14" s="60"/>
      <c r="AV14" s="60"/>
      <c r="AW14" s="38"/>
      <c r="AX14" s="60"/>
      <c r="AY14" s="60"/>
    </row>
    <row r="15" spans="1:54">
      <c r="A15" s="39">
        <v>5</v>
      </c>
      <c r="B15" s="40">
        <f t="shared" si="0"/>
        <v>66</v>
      </c>
      <c r="C15" s="41">
        <v>318</v>
      </c>
      <c r="D15" s="42" t="s">
        <v>197</v>
      </c>
      <c r="E15" s="43" t="s">
        <v>51</v>
      </c>
      <c r="F15" s="43" t="s">
        <v>308</v>
      </c>
      <c r="G15" s="44">
        <v>1</v>
      </c>
      <c r="H15" s="45">
        <v>5</v>
      </c>
      <c r="I15" s="46">
        <f t="shared" si="1"/>
        <v>22</v>
      </c>
      <c r="J15" s="47"/>
      <c r="K15" s="48" t="str">
        <f>IF(SUMIF(AJ$11:AJ$100,$C15,AI$11:AI$100)=0," ",SUMIF(AJ$11:AJ$100,$C15,AI$11:AI$100))</f>
        <v xml:space="preserve"> </v>
      </c>
      <c r="L15" s="49">
        <f t="shared" si="2"/>
        <v>0</v>
      </c>
      <c r="M15" s="50">
        <v>1</v>
      </c>
      <c r="N15" s="51">
        <v>5</v>
      </c>
      <c r="O15" s="52">
        <f t="shared" si="3"/>
        <v>22</v>
      </c>
      <c r="P15" s="53">
        <v>1</v>
      </c>
      <c r="Q15" s="54">
        <v>5</v>
      </c>
      <c r="R15" s="55">
        <f t="shared" si="4"/>
        <v>22</v>
      </c>
      <c r="S15" s="56"/>
      <c r="T15" s="57" t="str">
        <f t="shared" si="5"/>
        <v xml:space="preserve"> </v>
      </c>
      <c r="U15" s="58">
        <f t="shared" si="6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>
        <v>313</v>
      </c>
      <c r="AR15" s="57">
        <v>5</v>
      </c>
      <c r="AS15" s="57"/>
      <c r="AU15" s="60"/>
      <c r="AV15" s="60"/>
      <c r="AW15" s="38"/>
      <c r="AX15" s="60"/>
      <c r="AY15" s="60"/>
    </row>
    <row r="16" spans="1:54">
      <c r="A16" s="39">
        <v>6</v>
      </c>
      <c r="B16" s="40">
        <f t="shared" si="0"/>
        <v>64</v>
      </c>
      <c r="C16" s="64">
        <v>308</v>
      </c>
      <c r="D16" s="42" t="s">
        <v>183</v>
      </c>
      <c r="E16" s="43" t="s">
        <v>72</v>
      </c>
      <c r="F16" s="43" t="s">
        <v>307</v>
      </c>
      <c r="G16" s="44">
        <v>1</v>
      </c>
      <c r="H16" s="45">
        <v>19</v>
      </c>
      <c r="I16" s="46">
        <f t="shared" si="1"/>
        <v>7</v>
      </c>
      <c r="J16" s="47">
        <v>1</v>
      </c>
      <c r="K16" s="48">
        <v>7</v>
      </c>
      <c r="L16" s="49">
        <f t="shared" si="2"/>
        <v>19</v>
      </c>
      <c r="M16" s="50">
        <v>1</v>
      </c>
      <c r="N16" s="51">
        <v>8</v>
      </c>
      <c r="O16" s="52">
        <f t="shared" si="3"/>
        <v>18</v>
      </c>
      <c r="P16" s="53">
        <v>1</v>
      </c>
      <c r="Q16" s="54">
        <v>6</v>
      </c>
      <c r="R16" s="55">
        <f t="shared" si="4"/>
        <v>20</v>
      </c>
      <c r="S16" s="56"/>
      <c r="T16" s="57" t="str">
        <f t="shared" si="5"/>
        <v xml:space="preserve"> </v>
      </c>
      <c r="U16" s="58">
        <f t="shared" si="6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>
        <v>308</v>
      </c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si="0"/>
        <v>76</v>
      </c>
      <c r="C17" s="64">
        <v>305</v>
      </c>
      <c r="D17" s="42" t="s">
        <v>184</v>
      </c>
      <c r="E17" s="43" t="s">
        <v>51</v>
      </c>
      <c r="F17" s="43" t="s">
        <v>307</v>
      </c>
      <c r="G17" s="44">
        <v>1</v>
      </c>
      <c r="H17" s="45">
        <v>6</v>
      </c>
      <c r="I17" s="46">
        <f t="shared" si="1"/>
        <v>20</v>
      </c>
      <c r="J17" s="47">
        <v>1</v>
      </c>
      <c r="K17" s="48">
        <v>8</v>
      </c>
      <c r="L17" s="49">
        <f t="shared" si="2"/>
        <v>18</v>
      </c>
      <c r="M17" s="50">
        <v>1</v>
      </c>
      <c r="N17" s="51">
        <v>7</v>
      </c>
      <c r="O17" s="52">
        <f t="shared" si="3"/>
        <v>19</v>
      </c>
      <c r="P17" s="53">
        <v>1</v>
      </c>
      <c r="Q17" s="54">
        <v>7</v>
      </c>
      <c r="R17" s="55">
        <f t="shared" si="4"/>
        <v>19</v>
      </c>
      <c r="S17" s="56"/>
      <c r="T17" s="57" t="str">
        <f t="shared" si="5"/>
        <v xml:space="preserve"> </v>
      </c>
      <c r="U17" s="58">
        <f t="shared" si="6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>
        <v>305</v>
      </c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0"/>
        <v>38</v>
      </c>
      <c r="C18" s="41">
        <v>312</v>
      </c>
      <c r="D18" s="42" t="s">
        <v>182</v>
      </c>
      <c r="E18" s="43" t="s">
        <v>72</v>
      </c>
      <c r="F18" s="43" t="s">
        <v>307</v>
      </c>
      <c r="G18" s="44"/>
      <c r="H18" s="45" t="str">
        <f>IF(SUMIF(AG$11:AG$100,$C18,AF$11:AF$100)=0," ",SUMIF(AG$11:AG$100,$C18,AF$11:AF$100))</f>
        <v xml:space="preserve"> </v>
      </c>
      <c r="I18" s="46">
        <f t="shared" si="1"/>
        <v>0</v>
      </c>
      <c r="J18" s="47">
        <v>1</v>
      </c>
      <c r="K18" s="48">
        <v>6</v>
      </c>
      <c r="L18" s="49">
        <f t="shared" si="2"/>
        <v>20</v>
      </c>
      <c r="M18" s="50"/>
      <c r="N18" s="51" t="str">
        <f>IF(SUMIF(AM$11:AM$100,$C18,AL$11:AL$100)=0," ",SUMIF(AM$11:AM$100,$C18,AL$11:AL$100))</f>
        <v xml:space="preserve"> </v>
      </c>
      <c r="O18" s="52">
        <f t="shared" si="3"/>
        <v>0</v>
      </c>
      <c r="P18" s="53">
        <v>1</v>
      </c>
      <c r="Q18" s="54">
        <v>8</v>
      </c>
      <c r="R18" s="55">
        <f t="shared" si="4"/>
        <v>18</v>
      </c>
      <c r="S18" s="56" t="s">
        <v>1</v>
      </c>
      <c r="T18" s="57" t="str">
        <f t="shared" si="5"/>
        <v xml:space="preserve"> </v>
      </c>
      <c r="U18" s="58">
        <f t="shared" si="6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>
        <v>312</v>
      </c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0"/>
        <v>52</v>
      </c>
      <c r="C19" s="64">
        <v>309</v>
      </c>
      <c r="D19" s="42" t="s">
        <v>185</v>
      </c>
      <c r="E19" s="43" t="s">
        <v>72</v>
      </c>
      <c r="F19" s="43" t="s">
        <v>307</v>
      </c>
      <c r="G19" s="44">
        <v>1</v>
      </c>
      <c r="H19" s="45">
        <v>8</v>
      </c>
      <c r="I19" s="46">
        <f t="shared" si="1"/>
        <v>18</v>
      </c>
      <c r="J19" s="47">
        <v>1</v>
      </c>
      <c r="K19" s="48">
        <v>9</v>
      </c>
      <c r="L19" s="49">
        <f t="shared" si="2"/>
        <v>17</v>
      </c>
      <c r="M19" s="50">
        <v>1</v>
      </c>
      <c r="N19" s="51" t="str">
        <f>IF(SUMIF(AM$11:AM$100,$C19,AL$11:AL$100)=0," ",SUMIF(AM$11:AM$100,$C19,AL$11:AL$100))</f>
        <v xml:space="preserve"> </v>
      </c>
      <c r="O19" s="52">
        <f t="shared" si="3"/>
        <v>0</v>
      </c>
      <c r="P19" s="53">
        <v>1</v>
      </c>
      <c r="Q19" s="54">
        <v>9</v>
      </c>
      <c r="R19" s="55">
        <f t="shared" si="4"/>
        <v>17</v>
      </c>
      <c r="S19" s="56"/>
      <c r="T19" s="57" t="str">
        <f t="shared" si="5"/>
        <v xml:space="preserve"> </v>
      </c>
      <c r="U19" s="58">
        <f t="shared" si="6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>
        <v>309</v>
      </c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0"/>
        <v>61</v>
      </c>
      <c r="C20" s="41">
        <v>307</v>
      </c>
      <c r="D20" s="42" t="s">
        <v>189</v>
      </c>
      <c r="E20" s="43" t="s">
        <v>96</v>
      </c>
      <c r="F20" s="43" t="s">
        <v>307</v>
      </c>
      <c r="G20" s="44">
        <v>1</v>
      </c>
      <c r="H20" s="45">
        <v>9</v>
      </c>
      <c r="I20" s="46">
        <f t="shared" si="1"/>
        <v>17</v>
      </c>
      <c r="J20" s="47">
        <v>1</v>
      </c>
      <c r="K20" s="48">
        <v>12</v>
      </c>
      <c r="L20" s="49">
        <f t="shared" si="2"/>
        <v>14</v>
      </c>
      <c r="M20" s="50">
        <v>1</v>
      </c>
      <c r="N20" s="51">
        <v>12</v>
      </c>
      <c r="O20" s="52">
        <f t="shared" si="3"/>
        <v>14</v>
      </c>
      <c r="P20" s="53">
        <v>1</v>
      </c>
      <c r="Q20" s="54">
        <v>10</v>
      </c>
      <c r="R20" s="55">
        <f t="shared" si="4"/>
        <v>16</v>
      </c>
      <c r="S20" s="56"/>
      <c r="T20" s="57" t="str">
        <f t="shared" si="5"/>
        <v xml:space="preserve"> </v>
      </c>
      <c r="U20" s="58">
        <f t="shared" si="6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>
        <v>307</v>
      </c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0"/>
        <v>64</v>
      </c>
      <c r="C21" s="41">
        <v>306</v>
      </c>
      <c r="D21" s="42" t="s">
        <v>186</v>
      </c>
      <c r="E21" s="43" t="s">
        <v>187</v>
      </c>
      <c r="F21" s="43" t="s">
        <v>307</v>
      </c>
      <c r="G21" s="44">
        <v>1</v>
      </c>
      <c r="H21" s="45">
        <v>10</v>
      </c>
      <c r="I21" s="46">
        <f t="shared" si="1"/>
        <v>16</v>
      </c>
      <c r="J21" s="47">
        <v>1</v>
      </c>
      <c r="K21" s="48">
        <v>10</v>
      </c>
      <c r="L21" s="49">
        <f t="shared" si="2"/>
        <v>16</v>
      </c>
      <c r="M21" s="50">
        <v>1</v>
      </c>
      <c r="N21" s="51">
        <v>9</v>
      </c>
      <c r="O21" s="52">
        <f t="shared" si="3"/>
        <v>17</v>
      </c>
      <c r="P21" s="53">
        <v>1</v>
      </c>
      <c r="Q21" s="54">
        <v>11</v>
      </c>
      <c r="R21" s="55">
        <f t="shared" si="4"/>
        <v>15</v>
      </c>
      <c r="S21" s="56"/>
      <c r="T21" s="57" t="str">
        <f t="shared" si="5"/>
        <v xml:space="preserve"> </v>
      </c>
      <c r="U21" s="58">
        <f t="shared" si="6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>
        <v>306</v>
      </c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0"/>
        <v>29</v>
      </c>
      <c r="C22" s="41">
        <v>313</v>
      </c>
      <c r="D22" s="42" t="s">
        <v>299</v>
      </c>
      <c r="E22" s="43" t="s">
        <v>300</v>
      </c>
      <c r="F22" s="43" t="s">
        <v>99</v>
      </c>
      <c r="G22" s="44"/>
      <c r="H22" s="45" t="str">
        <f>IF(SUMIF(AG$11:AG$100,$C22,AF$11:AF$100)=0," ",SUMIF(AG$11:AG$100,$C22,AF$11:AF$100))</f>
        <v xml:space="preserve"> </v>
      </c>
      <c r="I22" s="46">
        <f t="shared" si="1"/>
        <v>0</v>
      </c>
      <c r="J22" s="47"/>
      <c r="K22" s="48" t="str">
        <f>IF(SUMIF(AJ$11:AJ$100,$C22,AI$11:AI$100)=0," ",SUMIF(AJ$11:AJ$100,$C22,AI$11:AI$100))</f>
        <v xml:space="preserve"> </v>
      </c>
      <c r="L22" s="49">
        <f t="shared" si="2"/>
        <v>0</v>
      </c>
      <c r="M22" s="50">
        <v>1</v>
      </c>
      <c r="N22" s="51">
        <v>11</v>
      </c>
      <c r="O22" s="52">
        <f t="shared" si="3"/>
        <v>15</v>
      </c>
      <c r="P22" s="53">
        <v>1</v>
      </c>
      <c r="Q22" s="54">
        <v>12</v>
      </c>
      <c r="R22" s="55">
        <f t="shared" si="4"/>
        <v>14</v>
      </c>
      <c r="S22" s="56" t="s">
        <v>1</v>
      </c>
      <c r="T22" s="57" t="str">
        <f t="shared" si="5"/>
        <v xml:space="preserve"> </v>
      </c>
      <c r="U22" s="58">
        <f t="shared" si="6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>
        <v>313</v>
      </c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0"/>
        <v>32</v>
      </c>
      <c r="C23" s="41">
        <v>317</v>
      </c>
      <c r="D23" s="42" t="s">
        <v>201</v>
      </c>
      <c r="E23" s="43" t="s">
        <v>51</v>
      </c>
      <c r="F23" s="43" t="s">
        <v>308</v>
      </c>
      <c r="G23" s="44">
        <v>1</v>
      </c>
      <c r="H23" s="45">
        <v>17</v>
      </c>
      <c r="I23" s="46">
        <f t="shared" si="1"/>
        <v>9</v>
      </c>
      <c r="J23" s="47"/>
      <c r="K23" s="48" t="str">
        <f>IF(SUMIF(AJ$11:AJ$100,$C23,AI$11:AI$100)=0," ",SUMIF(AJ$11:AJ$100,$C23,AI$11:AI$100))</f>
        <v xml:space="preserve"> </v>
      </c>
      <c r="L23" s="49">
        <f t="shared" si="2"/>
        <v>0</v>
      </c>
      <c r="M23" s="50">
        <v>1</v>
      </c>
      <c r="N23" s="51">
        <v>16</v>
      </c>
      <c r="O23" s="52">
        <f t="shared" si="3"/>
        <v>10</v>
      </c>
      <c r="P23" s="53">
        <v>1</v>
      </c>
      <c r="Q23" s="54">
        <v>13</v>
      </c>
      <c r="R23" s="55">
        <f t="shared" si="4"/>
        <v>13</v>
      </c>
      <c r="S23" s="56" t="s">
        <v>1</v>
      </c>
      <c r="T23" s="57" t="str">
        <f t="shared" si="5"/>
        <v xml:space="preserve"> </v>
      </c>
      <c r="U23" s="58">
        <f t="shared" si="6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>
        <v>317</v>
      </c>
      <c r="AR23" s="57">
        <v>13</v>
      </c>
      <c r="AS23" s="57"/>
      <c r="AU23" s="60"/>
      <c r="AV23" s="60"/>
      <c r="AW23" s="38"/>
      <c r="AX23" s="60"/>
      <c r="AY23" s="60"/>
    </row>
    <row r="24" spans="1:52">
      <c r="A24" s="39">
        <v>14</v>
      </c>
      <c r="B24" s="40">
        <f t="shared" si="0"/>
        <v>46</v>
      </c>
      <c r="C24" s="64">
        <v>316</v>
      </c>
      <c r="D24" s="42" t="s">
        <v>191</v>
      </c>
      <c r="E24" s="250" t="s">
        <v>109</v>
      </c>
      <c r="F24" s="43" t="s">
        <v>308</v>
      </c>
      <c r="G24" s="44">
        <v>1</v>
      </c>
      <c r="H24" s="45">
        <v>15</v>
      </c>
      <c r="I24" s="46">
        <f t="shared" si="1"/>
        <v>11</v>
      </c>
      <c r="J24" s="47">
        <v>1</v>
      </c>
      <c r="K24" s="48">
        <v>14</v>
      </c>
      <c r="L24" s="49">
        <f t="shared" si="2"/>
        <v>12</v>
      </c>
      <c r="M24" s="50">
        <v>1</v>
      </c>
      <c r="N24" s="51">
        <v>15</v>
      </c>
      <c r="O24" s="52">
        <f t="shared" si="3"/>
        <v>11</v>
      </c>
      <c r="P24" s="53">
        <v>1</v>
      </c>
      <c r="Q24" s="54">
        <v>14</v>
      </c>
      <c r="R24" s="55">
        <f t="shared" si="4"/>
        <v>12</v>
      </c>
      <c r="S24" s="56"/>
      <c r="T24" s="57" t="str">
        <f t="shared" si="5"/>
        <v xml:space="preserve"> </v>
      </c>
      <c r="U24" s="58">
        <f t="shared" si="6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>
        <v>316</v>
      </c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0"/>
        <v>22</v>
      </c>
      <c r="C25" s="41">
        <v>315</v>
      </c>
      <c r="D25" s="42" t="s">
        <v>192</v>
      </c>
      <c r="E25" s="43" t="s">
        <v>1</v>
      </c>
      <c r="F25" s="43" t="s">
        <v>47</v>
      </c>
      <c r="G25" s="44"/>
      <c r="H25" s="45" t="str">
        <f>IF(SUMIF(AG$11:AG$100,$C25,AF$11:AF$100)=0," ",SUMIF(AG$11:AG$100,$C25,AF$11:AF$100))</f>
        <v xml:space="preserve"> </v>
      </c>
      <c r="I25" s="46">
        <f t="shared" si="1"/>
        <v>0</v>
      </c>
      <c r="J25" s="47">
        <v>1</v>
      </c>
      <c r="K25" s="48">
        <v>15</v>
      </c>
      <c r="L25" s="49">
        <f t="shared" si="2"/>
        <v>11</v>
      </c>
      <c r="M25" s="50"/>
      <c r="N25" s="51" t="str">
        <f>IF(SUMIF(AM$11:AM$100,$C25,AL$11:AL$100)=0," ",SUMIF(AM$11:AM$100,$C25,AL$11:AL$100))</f>
        <v xml:space="preserve"> </v>
      </c>
      <c r="O25" s="52">
        <f t="shared" si="3"/>
        <v>0</v>
      </c>
      <c r="P25" s="53">
        <v>1</v>
      </c>
      <c r="Q25" s="54">
        <v>15</v>
      </c>
      <c r="R25" s="55">
        <f t="shared" si="4"/>
        <v>11</v>
      </c>
      <c r="S25" s="56"/>
      <c r="T25" s="57" t="str">
        <f t="shared" si="5"/>
        <v xml:space="preserve"> </v>
      </c>
      <c r="U25" s="58">
        <f t="shared" si="6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>
        <v>315</v>
      </c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0"/>
        <v>34</v>
      </c>
      <c r="C26" s="64">
        <v>311</v>
      </c>
      <c r="D26" s="42" t="s">
        <v>193</v>
      </c>
      <c r="E26" s="43" t="s">
        <v>96</v>
      </c>
      <c r="F26" s="43" t="s">
        <v>307</v>
      </c>
      <c r="G26" s="44">
        <v>1</v>
      </c>
      <c r="H26" s="45">
        <v>20</v>
      </c>
      <c r="I26" s="46">
        <f t="shared" si="1"/>
        <v>6</v>
      </c>
      <c r="J26" s="47">
        <v>1</v>
      </c>
      <c r="K26" s="48">
        <v>16</v>
      </c>
      <c r="L26" s="49">
        <f t="shared" si="2"/>
        <v>10</v>
      </c>
      <c r="M26" s="50">
        <v>1</v>
      </c>
      <c r="N26" s="51">
        <v>18</v>
      </c>
      <c r="O26" s="52">
        <f t="shared" si="3"/>
        <v>8</v>
      </c>
      <c r="P26" s="53">
        <v>1</v>
      </c>
      <c r="Q26" s="54">
        <v>16</v>
      </c>
      <c r="R26" s="55">
        <f t="shared" si="4"/>
        <v>10</v>
      </c>
      <c r="S26" s="56"/>
      <c r="T26" s="57" t="str">
        <f t="shared" si="5"/>
        <v xml:space="preserve"> </v>
      </c>
      <c r="U26" s="58">
        <f t="shared" si="6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>
        <v>311</v>
      </c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0"/>
        <v>35</v>
      </c>
      <c r="C27" s="41">
        <v>310</v>
      </c>
      <c r="D27" s="42" t="s">
        <v>190</v>
      </c>
      <c r="E27" s="43" t="s">
        <v>109</v>
      </c>
      <c r="F27" s="43" t="s">
        <v>307</v>
      </c>
      <c r="G27" s="44">
        <v>1</v>
      </c>
      <c r="H27" s="45">
        <v>16</v>
      </c>
      <c r="I27" s="46">
        <f t="shared" si="1"/>
        <v>10</v>
      </c>
      <c r="J27" s="47">
        <v>1</v>
      </c>
      <c r="K27" s="48">
        <v>13</v>
      </c>
      <c r="L27" s="49">
        <f t="shared" si="2"/>
        <v>13</v>
      </c>
      <c r="M27" s="50">
        <v>1</v>
      </c>
      <c r="N27" s="51">
        <v>14</v>
      </c>
      <c r="O27" s="52">
        <f t="shared" si="3"/>
        <v>12</v>
      </c>
      <c r="P27" s="53">
        <v>1</v>
      </c>
      <c r="Q27" s="54" t="s">
        <v>1</v>
      </c>
      <c r="R27" s="55">
        <f t="shared" si="4"/>
        <v>0</v>
      </c>
      <c r="S27" s="56"/>
      <c r="T27" s="57" t="str">
        <f t="shared" si="5"/>
        <v xml:space="preserve"> </v>
      </c>
      <c r="U27" s="58">
        <f t="shared" si="6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/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0"/>
        <v>60</v>
      </c>
      <c r="C28" s="41"/>
      <c r="D28" s="42" t="s">
        <v>196</v>
      </c>
      <c r="E28" s="43" t="s">
        <v>96</v>
      </c>
      <c r="F28" s="43" t="s">
        <v>308</v>
      </c>
      <c r="G28" s="44">
        <v>1</v>
      </c>
      <c r="H28" s="45">
        <v>1</v>
      </c>
      <c r="I28" s="46">
        <f t="shared" si="1"/>
        <v>30</v>
      </c>
      <c r="J28" s="47"/>
      <c r="K28" s="48" t="str">
        <f>IF(SUMIF(AJ$11:AJ$100,$C28,AI$11:AI$100)=0," ",SUMIF(AJ$11:AJ$100,$C28,AI$11:AI$100))</f>
        <v xml:space="preserve"> </v>
      </c>
      <c r="L28" s="49">
        <f t="shared" si="2"/>
        <v>0</v>
      </c>
      <c r="M28" s="50">
        <v>1</v>
      </c>
      <c r="N28" s="51">
        <v>1</v>
      </c>
      <c r="O28" s="52">
        <f t="shared" si="3"/>
        <v>30</v>
      </c>
      <c r="P28" s="53">
        <v>0</v>
      </c>
      <c r="Q28" s="54" t="s">
        <v>1</v>
      </c>
      <c r="R28" s="55">
        <f t="shared" si="4"/>
        <v>0</v>
      </c>
      <c r="S28" s="56"/>
      <c r="T28" s="57" t="str">
        <f t="shared" si="5"/>
        <v xml:space="preserve"> </v>
      </c>
      <c r="U28" s="58">
        <f t="shared" si="6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/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si="0"/>
        <v>43</v>
      </c>
      <c r="C29" s="64"/>
      <c r="D29" s="42" t="s">
        <v>188</v>
      </c>
      <c r="E29" s="43" t="s">
        <v>51</v>
      </c>
      <c r="F29" s="43" t="s">
        <v>308</v>
      </c>
      <c r="G29" s="44">
        <v>1</v>
      </c>
      <c r="H29" s="45">
        <v>11</v>
      </c>
      <c r="I29" s="46">
        <f t="shared" si="1"/>
        <v>15</v>
      </c>
      <c r="J29" s="47">
        <v>1</v>
      </c>
      <c r="K29" s="48">
        <v>11</v>
      </c>
      <c r="L29" s="49">
        <f t="shared" si="2"/>
        <v>15</v>
      </c>
      <c r="M29" s="50">
        <v>1</v>
      </c>
      <c r="N29" s="51">
        <v>13</v>
      </c>
      <c r="O29" s="52">
        <f t="shared" si="3"/>
        <v>13</v>
      </c>
      <c r="P29" s="53">
        <v>0</v>
      </c>
      <c r="Q29" s="54" t="s">
        <v>1</v>
      </c>
      <c r="R29" s="55">
        <f t="shared" si="4"/>
        <v>0</v>
      </c>
      <c r="S29" s="56"/>
      <c r="T29" s="57" t="str">
        <f t="shared" si="5"/>
        <v xml:space="preserve"> </v>
      </c>
      <c r="U29" s="58">
        <f t="shared" si="6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0"/>
        <v>13</v>
      </c>
      <c r="C30" s="41"/>
      <c r="D30" s="42" t="s">
        <v>198</v>
      </c>
      <c r="E30" s="43" t="s">
        <v>109</v>
      </c>
      <c r="F30" s="43" t="s">
        <v>308</v>
      </c>
      <c r="G30" s="44">
        <v>1</v>
      </c>
      <c r="H30" s="45">
        <v>13</v>
      </c>
      <c r="I30" s="46">
        <f t="shared" si="1"/>
        <v>13</v>
      </c>
      <c r="J30" s="47"/>
      <c r="K30" s="48" t="str">
        <f t="shared" ref="K30:K47" si="7">IF(SUMIF(AJ$11:AJ$100,$C30,AI$11:AI$100)=0," ",SUMIF(AJ$11:AJ$100,$C30,AI$11:AI$100))</f>
        <v xml:space="preserve"> </v>
      </c>
      <c r="L30" s="49">
        <f t="shared" si="2"/>
        <v>0</v>
      </c>
      <c r="M30" s="50"/>
      <c r="N30" s="51" t="str">
        <f>IF(SUMIF(AM$11:AM$100,$C30,AL$11:AL$100)=0," ",SUMIF(AM$11:AM$100,$C30,AL$11:AL$100))</f>
        <v xml:space="preserve"> </v>
      </c>
      <c r="O30" s="52">
        <f t="shared" si="3"/>
        <v>0</v>
      </c>
      <c r="P30" s="53">
        <v>0</v>
      </c>
      <c r="Q30" s="54" t="s">
        <v>1</v>
      </c>
      <c r="R30" s="55">
        <f t="shared" si="4"/>
        <v>0</v>
      </c>
      <c r="S30" s="56"/>
      <c r="T30" s="57" t="str">
        <f t="shared" si="5"/>
        <v xml:space="preserve"> </v>
      </c>
      <c r="U30" s="58">
        <f t="shared" si="6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>
      <c r="A31" s="39">
        <v>21</v>
      </c>
      <c r="B31" s="40">
        <f t="shared" si="0"/>
        <v>12</v>
      </c>
      <c r="C31" s="41"/>
      <c r="D31" s="42" t="s">
        <v>199</v>
      </c>
      <c r="E31" s="43" t="s">
        <v>200</v>
      </c>
      <c r="F31" s="43" t="s">
        <v>308</v>
      </c>
      <c r="G31" s="44">
        <v>1</v>
      </c>
      <c r="H31" s="45">
        <v>14</v>
      </c>
      <c r="I31" s="46">
        <f t="shared" si="1"/>
        <v>12</v>
      </c>
      <c r="J31" s="47"/>
      <c r="K31" s="48" t="str">
        <f t="shared" si="7"/>
        <v xml:space="preserve"> </v>
      </c>
      <c r="L31" s="49">
        <f t="shared" si="2"/>
        <v>0</v>
      </c>
      <c r="M31" s="50"/>
      <c r="N31" s="51" t="str">
        <f>IF(SUMIF(AM$11:AM$100,$C31,AL$11:AL$100)=0," ",SUMIF(AM$11:AM$100,$C31,AL$11:AL$100))</f>
        <v xml:space="preserve"> </v>
      </c>
      <c r="O31" s="52">
        <f t="shared" si="3"/>
        <v>0</v>
      </c>
      <c r="P31" s="53">
        <v>0</v>
      </c>
      <c r="Q31" s="54" t="s">
        <v>1</v>
      </c>
      <c r="R31" s="55">
        <f t="shared" si="4"/>
        <v>0</v>
      </c>
      <c r="S31" s="56"/>
      <c r="T31" s="57" t="str">
        <f t="shared" si="5"/>
        <v xml:space="preserve"> </v>
      </c>
      <c r="U31" s="58">
        <f t="shared" si="6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>
      <c r="A32" s="39">
        <v>22</v>
      </c>
      <c r="B32" s="40">
        <f t="shared" si="0"/>
        <v>9</v>
      </c>
      <c r="C32" s="41"/>
      <c r="D32" s="42" t="s">
        <v>301</v>
      </c>
      <c r="E32" s="43" t="s">
        <v>51</v>
      </c>
      <c r="F32" s="43" t="s">
        <v>308</v>
      </c>
      <c r="G32" s="44"/>
      <c r="H32" s="45" t="str">
        <f>IF(SUMIF(AG$11:AG$100,$C32,AF$11:AF$100)=0," ",SUMIF(AG$11:AG$100,$C32,AF$11:AF$100))</f>
        <v xml:space="preserve"> </v>
      </c>
      <c r="I32" s="46">
        <f t="shared" si="1"/>
        <v>0</v>
      </c>
      <c r="J32" s="47"/>
      <c r="K32" s="48" t="str">
        <f t="shared" si="7"/>
        <v xml:space="preserve"> </v>
      </c>
      <c r="L32" s="49">
        <f t="shared" si="2"/>
        <v>0</v>
      </c>
      <c r="M32" s="50">
        <v>1</v>
      </c>
      <c r="N32" s="51">
        <v>17</v>
      </c>
      <c r="O32" s="52">
        <f t="shared" si="3"/>
        <v>9</v>
      </c>
      <c r="P32" s="53">
        <v>0</v>
      </c>
      <c r="Q32" s="54" t="s">
        <v>1</v>
      </c>
      <c r="R32" s="55">
        <f t="shared" si="4"/>
        <v>0</v>
      </c>
      <c r="S32" s="56"/>
      <c r="T32" s="57" t="str">
        <f t="shared" si="5"/>
        <v xml:space="preserve"> </v>
      </c>
      <c r="U32" s="58">
        <f t="shared" si="6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>
      <c r="A33" s="39">
        <v>23</v>
      </c>
      <c r="B33" s="40">
        <f t="shared" si="0"/>
        <v>8</v>
      </c>
      <c r="C33" s="41"/>
      <c r="D33" s="42" t="s">
        <v>202</v>
      </c>
      <c r="E33" s="43" t="s">
        <v>203</v>
      </c>
      <c r="F33" s="43" t="s">
        <v>308</v>
      </c>
      <c r="G33" s="44">
        <v>1</v>
      </c>
      <c r="H33" s="45">
        <v>18</v>
      </c>
      <c r="I33" s="46">
        <f t="shared" si="1"/>
        <v>8</v>
      </c>
      <c r="J33" s="47"/>
      <c r="K33" s="48" t="str">
        <f t="shared" si="7"/>
        <v xml:space="preserve"> </v>
      </c>
      <c r="L33" s="49">
        <f t="shared" si="2"/>
        <v>0</v>
      </c>
      <c r="M33" s="50"/>
      <c r="N33" s="51" t="str">
        <f t="shared" ref="N33:N47" si="8">IF(SUMIF(AM$11:AM$100,$C33,AL$11:AL$100)=0," ",SUMIF(AM$11:AM$100,$C33,AL$11:AL$100))</f>
        <v xml:space="preserve"> </v>
      </c>
      <c r="O33" s="52">
        <f t="shared" si="3"/>
        <v>0</v>
      </c>
      <c r="P33" s="53">
        <v>0</v>
      </c>
      <c r="Q33" s="54" t="s">
        <v>1</v>
      </c>
      <c r="R33" s="55">
        <f t="shared" si="4"/>
        <v>0</v>
      </c>
      <c r="S33" s="56"/>
      <c r="T33" s="57" t="str">
        <f t="shared" si="5"/>
        <v xml:space="preserve"> </v>
      </c>
      <c r="U33" s="58">
        <f t="shared" si="6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>
      <c r="A34" s="39">
        <v>24</v>
      </c>
      <c r="B34" s="40">
        <f t="shared" si="0"/>
        <v>5</v>
      </c>
      <c r="C34" s="64"/>
      <c r="D34" s="42" t="s">
        <v>204</v>
      </c>
      <c r="E34" s="43" t="s">
        <v>203</v>
      </c>
      <c r="F34" s="43" t="s">
        <v>308</v>
      </c>
      <c r="G34" s="44">
        <v>1</v>
      </c>
      <c r="H34" s="45">
        <v>21</v>
      </c>
      <c r="I34" s="46">
        <f t="shared" si="1"/>
        <v>5</v>
      </c>
      <c r="J34" s="47"/>
      <c r="K34" s="48" t="str">
        <f t="shared" si="7"/>
        <v xml:space="preserve"> </v>
      </c>
      <c r="L34" s="49">
        <f t="shared" si="2"/>
        <v>0</v>
      </c>
      <c r="M34" s="50"/>
      <c r="N34" s="51" t="str">
        <f t="shared" si="8"/>
        <v xml:space="preserve"> </v>
      </c>
      <c r="O34" s="52">
        <f t="shared" si="3"/>
        <v>0</v>
      </c>
      <c r="P34" s="53">
        <v>0</v>
      </c>
      <c r="Q34" s="54" t="s">
        <v>1</v>
      </c>
      <c r="R34" s="55">
        <f t="shared" si="4"/>
        <v>0</v>
      </c>
      <c r="S34" s="56"/>
      <c r="T34" s="57" t="str">
        <f t="shared" si="5"/>
        <v xml:space="preserve"> </v>
      </c>
      <c r="U34" s="58">
        <f t="shared" si="6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>
      <c r="A35" s="39">
        <v>25</v>
      </c>
      <c r="B35" s="40">
        <f t="shared" si="0"/>
        <v>0</v>
      </c>
      <c r="C35" s="64"/>
      <c r="D35" s="42" t="s">
        <v>195</v>
      </c>
      <c r="E35" s="43" t="s">
        <v>72</v>
      </c>
      <c r="F35" s="43" t="s">
        <v>308</v>
      </c>
      <c r="G35" s="44" t="s">
        <v>1</v>
      </c>
      <c r="H35" s="45" t="str">
        <f t="shared" ref="H35:H47" si="9">IF(SUMIF(AG$11:AG$100,$C35,AF$11:AF$100)=0," ",SUMIF(AG$11:AG$100,$C35,AF$11:AF$100))</f>
        <v xml:space="preserve"> </v>
      </c>
      <c r="I35" s="46">
        <f t="shared" si="1"/>
        <v>0</v>
      </c>
      <c r="J35" s="47" t="s">
        <v>1</v>
      </c>
      <c r="K35" s="48" t="str">
        <f t="shared" si="7"/>
        <v xml:space="preserve"> </v>
      </c>
      <c r="L35" s="49">
        <f t="shared" si="2"/>
        <v>0</v>
      </c>
      <c r="M35" s="50"/>
      <c r="N35" s="51" t="str">
        <f t="shared" si="8"/>
        <v xml:space="preserve"> </v>
      </c>
      <c r="O35" s="52">
        <f t="shared" si="3"/>
        <v>0</v>
      </c>
      <c r="P35" s="53">
        <v>0</v>
      </c>
      <c r="Q35" s="54" t="s">
        <v>1</v>
      </c>
      <c r="R35" s="55">
        <f t="shared" si="4"/>
        <v>0</v>
      </c>
      <c r="S35" s="56"/>
      <c r="T35" s="57" t="str">
        <f t="shared" si="5"/>
        <v xml:space="preserve"> </v>
      </c>
      <c r="U35" s="58">
        <f t="shared" si="6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>
      <c r="A36" s="39">
        <v>26</v>
      </c>
      <c r="B36" s="40">
        <f t="shared" si="0"/>
        <v>0</v>
      </c>
      <c r="C36" s="64"/>
      <c r="D36" s="42" t="s">
        <v>205</v>
      </c>
      <c r="E36" s="43" t="s">
        <v>72</v>
      </c>
      <c r="F36" s="43" t="s">
        <v>308</v>
      </c>
      <c r="G36" s="44">
        <v>1</v>
      </c>
      <c r="H36" s="45" t="str">
        <f t="shared" si="9"/>
        <v xml:space="preserve"> </v>
      </c>
      <c r="I36" s="46">
        <v>0</v>
      </c>
      <c r="J36" s="47"/>
      <c r="K36" s="48" t="str">
        <f t="shared" si="7"/>
        <v xml:space="preserve"> </v>
      </c>
      <c r="L36" s="49">
        <f t="shared" si="2"/>
        <v>0</v>
      </c>
      <c r="M36" s="50"/>
      <c r="N36" s="51" t="str">
        <f t="shared" si="8"/>
        <v xml:space="preserve"> </v>
      </c>
      <c r="O36" s="52">
        <f t="shared" si="3"/>
        <v>0</v>
      </c>
      <c r="P36" s="53">
        <v>0</v>
      </c>
      <c r="Q36" s="54" t="s">
        <v>1</v>
      </c>
      <c r="R36" s="55">
        <f t="shared" si="4"/>
        <v>0</v>
      </c>
      <c r="S36" s="56"/>
      <c r="T36" s="57" t="str">
        <f t="shared" si="5"/>
        <v xml:space="preserve"> </v>
      </c>
      <c r="U36" s="58">
        <f t="shared" si="6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>
      <c r="A37" s="39">
        <v>27</v>
      </c>
      <c r="B37" s="40">
        <f t="shared" si="0"/>
        <v>0</v>
      </c>
      <c r="C37" s="64"/>
      <c r="D37" s="42" t="s">
        <v>207</v>
      </c>
      <c r="E37" s="43" t="s">
        <v>103</v>
      </c>
      <c r="F37" s="43" t="s">
        <v>308</v>
      </c>
      <c r="G37" s="44"/>
      <c r="H37" s="45" t="str">
        <f t="shared" si="9"/>
        <v xml:space="preserve"> </v>
      </c>
      <c r="I37" s="46">
        <f t="shared" ref="I37:I50" si="10">IF(H37=" ",0,IF(H37=1,30,IF(H37=2,28,IF(H37=3,26,IF(H37=4,24,IF(H37=5,22,IF(AND(H37&gt;5,H37&lt;25),26-H37,2)))))))</f>
        <v>0</v>
      </c>
      <c r="J37" s="47"/>
      <c r="K37" s="48" t="str">
        <f t="shared" si="7"/>
        <v xml:space="preserve"> </v>
      </c>
      <c r="L37" s="49">
        <f t="shared" si="2"/>
        <v>0</v>
      </c>
      <c r="M37" s="50"/>
      <c r="N37" s="51" t="str">
        <f t="shared" si="8"/>
        <v xml:space="preserve"> </v>
      </c>
      <c r="O37" s="52">
        <f t="shared" si="3"/>
        <v>0</v>
      </c>
      <c r="P37" s="53">
        <v>0</v>
      </c>
      <c r="Q37" s="54" t="s">
        <v>1</v>
      </c>
      <c r="R37" s="55">
        <f t="shared" si="4"/>
        <v>0</v>
      </c>
      <c r="S37" s="56"/>
      <c r="T37" s="57" t="str">
        <f t="shared" si="5"/>
        <v xml:space="preserve"> </v>
      </c>
      <c r="U37" s="58">
        <f t="shared" si="6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>
      <c r="A38" s="39">
        <v>28</v>
      </c>
      <c r="B38" s="40">
        <f t="shared" si="0"/>
        <v>0</v>
      </c>
      <c r="C38" s="64"/>
      <c r="D38" s="42" t="s">
        <v>208</v>
      </c>
      <c r="E38" s="43" t="s">
        <v>51</v>
      </c>
      <c r="F38" s="43" t="s">
        <v>308</v>
      </c>
      <c r="G38" s="44"/>
      <c r="H38" s="45" t="str">
        <f t="shared" si="9"/>
        <v xml:space="preserve"> </v>
      </c>
      <c r="I38" s="46">
        <f t="shared" si="10"/>
        <v>0</v>
      </c>
      <c r="J38" s="47"/>
      <c r="K38" s="48" t="str">
        <f t="shared" si="7"/>
        <v xml:space="preserve"> </v>
      </c>
      <c r="L38" s="49">
        <f t="shared" si="2"/>
        <v>0</v>
      </c>
      <c r="M38" s="50">
        <v>1</v>
      </c>
      <c r="N38" s="51" t="str">
        <f t="shared" si="8"/>
        <v xml:space="preserve"> </v>
      </c>
      <c r="O38" s="52">
        <f t="shared" si="3"/>
        <v>0</v>
      </c>
      <c r="P38" s="53">
        <v>0</v>
      </c>
      <c r="Q38" s="54" t="s">
        <v>1</v>
      </c>
      <c r="R38" s="55">
        <f t="shared" si="4"/>
        <v>0</v>
      </c>
      <c r="S38" s="56"/>
      <c r="T38" s="57" t="str">
        <f t="shared" si="5"/>
        <v xml:space="preserve"> </v>
      </c>
      <c r="U38" s="58">
        <f t="shared" si="6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>
      <c r="A39" s="39">
        <v>29</v>
      </c>
      <c r="B39" s="40">
        <f t="shared" si="0"/>
        <v>0</v>
      </c>
      <c r="C39" s="64"/>
      <c r="D39" s="42" t="s">
        <v>209</v>
      </c>
      <c r="E39" s="43" t="s">
        <v>109</v>
      </c>
      <c r="F39" s="43" t="s">
        <v>308</v>
      </c>
      <c r="G39" s="44"/>
      <c r="H39" s="45" t="str">
        <f t="shared" si="9"/>
        <v xml:space="preserve"> </v>
      </c>
      <c r="I39" s="46">
        <f t="shared" si="10"/>
        <v>0</v>
      </c>
      <c r="J39" s="47"/>
      <c r="K39" s="48" t="str">
        <f t="shared" si="7"/>
        <v xml:space="preserve"> </v>
      </c>
      <c r="L39" s="49">
        <f t="shared" si="2"/>
        <v>0</v>
      </c>
      <c r="M39" s="50"/>
      <c r="N39" s="51" t="str">
        <f t="shared" si="8"/>
        <v xml:space="preserve"> </v>
      </c>
      <c r="O39" s="52">
        <f t="shared" si="3"/>
        <v>0</v>
      </c>
      <c r="P39" s="53">
        <v>0</v>
      </c>
      <c r="Q39" s="54" t="s">
        <v>1</v>
      </c>
      <c r="R39" s="55">
        <f t="shared" si="4"/>
        <v>0</v>
      </c>
      <c r="S39" s="56"/>
      <c r="T39" s="57" t="str">
        <f t="shared" si="5"/>
        <v xml:space="preserve"> </v>
      </c>
      <c r="U39" s="58">
        <f t="shared" si="6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>
      <c r="A40" s="39">
        <v>30</v>
      </c>
      <c r="B40" s="40">
        <f t="shared" si="0"/>
        <v>0</v>
      </c>
      <c r="C40" s="41"/>
      <c r="D40" s="42" t="s">
        <v>210</v>
      </c>
      <c r="E40" s="43" t="s">
        <v>187</v>
      </c>
      <c r="F40" s="43" t="s">
        <v>308</v>
      </c>
      <c r="G40" s="44"/>
      <c r="H40" s="45" t="str">
        <f t="shared" si="9"/>
        <v xml:space="preserve"> </v>
      </c>
      <c r="I40" s="46">
        <f t="shared" si="10"/>
        <v>0</v>
      </c>
      <c r="J40" s="47"/>
      <c r="K40" s="48" t="str">
        <f t="shared" si="7"/>
        <v xml:space="preserve"> </v>
      </c>
      <c r="L40" s="49">
        <f t="shared" si="2"/>
        <v>0</v>
      </c>
      <c r="M40" s="50">
        <v>1</v>
      </c>
      <c r="N40" s="51" t="str">
        <f t="shared" si="8"/>
        <v xml:space="preserve"> </v>
      </c>
      <c r="O40" s="52">
        <f t="shared" si="3"/>
        <v>0</v>
      </c>
      <c r="P40" s="53">
        <v>0</v>
      </c>
      <c r="Q40" s="54" t="s">
        <v>1</v>
      </c>
      <c r="R40" s="55">
        <f t="shared" si="4"/>
        <v>0</v>
      </c>
      <c r="S40" s="56"/>
      <c r="T40" s="57" t="str">
        <f t="shared" si="5"/>
        <v xml:space="preserve"> </v>
      </c>
      <c r="U40" s="58">
        <f t="shared" si="6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>
      <c r="A41" s="39">
        <v>31</v>
      </c>
      <c r="B41" s="40">
        <f t="shared" si="0"/>
        <v>0</v>
      </c>
      <c r="C41" s="64"/>
      <c r="D41" s="42" t="s">
        <v>212</v>
      </c>
      <c r="E41" s="43" t="s">
        <v>109</v>
      </c>
      <c r="F41" s="43" t="s">
        <v>308</v>
      </c>
      <c r="G41" s="44"/>
      <c r="H41" s="45" t="str">
        <f t="shared" si="9"/>
        <v xml:space="preserve"> </v>
      </c>
      <c r="I41" s="46">
        <f t="shared" si="10"/>
        <v>0</v>
      </c>
      <c r="J41" s="47"/>
      <c r="K41" s="48" t="str">
        <f t="shared" si="7"/>
        <v xml:space="preserve"> </v>
      </c>
      <c r="L41" s="49">
        <f t="shared" si="2"/>
        <v>0</v>
      </c>
      <c r="M41" s="50"/>
      <c r="N41" s="51" t="str">
        <f t="shared" si="8"/>
        <v xml:space="preserve"> </v>
      </c>
      <c r="O41" s="52">
        <f t="shared" si="3"/>
        <v>0</v>
      </c>
      <c r="P41" s="53">
        <v>0</v>
      </c>
      <c r="Q41" s="54" t="s">
        <v>1</v>
      </c>
      <c r="R41" s="55">
        <f t="shared" si="4"/>
        <v>0</v>
      </c>
      <c r="S41" s="56" t="s">
        <v>1</v>
      </c>
      <c r="T41" s="57" t="str">
        <f t="shared" si="5"/>
        <v xml:space="preserve"> </v>
      </c>
      <c r="U41" s="58">
        <f t="shared" si="6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>
      <c r="A42" s="39">
        <v>32</v>
      </c>
      <c r="B42" s="40">
        <f t="shared" si="0"/>
        <v>0</v>
      </c>
      <c r="C42" s="64"/>
      <c r="D42" s="42" t="s">
        <v>213</v>
      </c>
      <c r="E42" s="43" t="s">
        <v>103</v>
      </c>
      <c r="F42" s="43" t="s">
        <v>308</v>
      </c>
      <c r="G42" s="44"/>
      <c r="H42" s="45" t="str">
        <f t="shared" si="9"/>
        <v xml:space="preserve"> </v>
      </c>
      <c r="I42" s="46">
        <f t="shared" si="10"/>
        <v>0</v>
      </c>
      <c r="J42" s="47"/>
      <c r="K42" s="48" t="str">
        <f t="shared" si="7"/>
        <v xml:space="preserve"> </v>
      </c>
      <c r="L42" s="49">
        <f t="shared" si="2"/>
        <v>0</v>
      </c>
      <c r="M42" s="50"/>
      <c r="N42" s="51" t="str">
        <f t="shared" si="8"/>
        <v xml:space="preserve"> </v>
      </c>
      <c r="O42" s="52">
        <f t="shared" si="3"/>
        <v>0</v>
      </c>
      <c r="P42" s="53">
        <v>0</v>
      </c>
      <c r="Q42" s="54" t="s">
        <v>1</v>
      </c>
      <c r="R42" s="55">
        <f t="shared" si="4"/>
        <v>0</v>
      </c>
      <c r="S42" s="56"/>
      <c r="T42" s="57" t="str">
        <f t="shared" si="5"/>
        <v xml:space="preserve"> </v>
      </c>
      <c r="U42" s="58">
        <f t="shared" si="6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>
      <c r="A43" s="39">
        <v>33</v>
      </c>
      <c r="B43" s="40">
        <f t="shared" si="0"/>
        <v>0</v>
      </c>
      <c r="C43" s="64"/>
      <c r="D43" s="42" t="s">
        <v>214</v>
      </c>
      <c r="E43" s="43" t="s">
        <v>51</v>
      </c>
      <c r="F43" s="43" t="s">
        <v>308</v>
      </c>
      <c r="G43" s="44"/>
      <c r="H43" s="45" t="str">
        <f t="shared" si="9"/>
        <v xml:space="preserve"> </v>
      </c>
      <c r="I43" s="46">
        <f t="shared" si="10"/>
        <v>0</v>
      </c>
      <c r="J43" s="47"/>
      <c r="K43" s="48" t="str">
        <f t="shared" si="7"/>
        <v xml:space="preserve"> </v>
      </c>
      <c r="L43" s="49">
        <f t="shared" si="2"/>
        <v>0</v>
      </c>
      <c r="M43" s="50">
        <v>1</v>
      </c>
      <c r="N43" s="51" t="str">
        <f t="shared" si="8"/>
        <v xml:space="preserve"> </v>
      </c>
      <c r="O43" s="52">
        <f t="shared" si="3"/>
        <v>0</v>
      </c>
      <c r="P43" s="53">
        <v>0</v>
      </c>
      <c r="Q43" s="54" t="s">
        <v>1</v>
      </c>
      <c r="R43" s="55">
        <f t="shared" si="4"/>
        <v>0</v>
      </c>
      <c r="S43" s="56"/>
      <c r="T43" s="57" t="str">
        <f t="shared" si="5"/>
        <v xml:space="preserve"> </v>
      </c>
      <c r="U43" s="58">
        <f t="shared" si="6"/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>
      <c r="A44" s="39">
        <v>34</v>
      </c>
      <c r="B44" s="40">
        <f t="shared" si="0"/>
        <v>0</v>
      </c>
      <c r="C44" s="64"/>
      <c r="D44" s="42" t="s">
        <v>194</v>
      </c>
      <c r="E44" s="43" t="s">
        <v>109</v>
      </c>
      <c r="F44" s="43" t="s">
        <v>308</v>
      </c>
      <c r="G44" s="44"/>
      <c r="H44" s="45" t="str">
        <f t="shared" si="9"/>
        <v xml:space="preserve"> </v>
      </c>
      <c r="I44" s="46">
        <f t="shared" si="10"/>
        <v>0</v>
      </c>
      <c r="J44" s="47">
        <v>1</v>
      </c>
      <c r="K44" s="48" t="str">
        <f t="shared" si="7"/>
        <v xml:space="preserve"> </v>
      </c>
      <c r="L44" s="49">
        <f t="shared" si="2"/>
        <v>0</v>
      </c>
      <c r="M44" s="50"/>
      <c r="N44" s="51" t="str">
        <f t="shared" si="8"/>
        <v xml:space="preserve"> </v>
      </c>
      <c r="O44" s="52">
        <f t="shared" si="3"/>
        <v>0</v>
      </c>
      <c r="P44" s="53">
        <v>0</v>
      </c>
      <c r="Q44" s="54" t="s">
        <v>1</v>
      </c>
      <c r="R44" s="55">
        <f t="shared" si="4"/>
        <v>0</v>
      </c>
      <c r="S44" s="56"/>
      <c r="T44" s="57" t="str">
        <f t="shared" si="5"/>
        <v xml:space="preserve"> </v>
      </c>
      <c r="U44" s="58">
        <f t="shared" si="6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>
      <c r="A45" s="39">
        <v>35</v>
      </c>
      <c r="B45" s="40">
        <f t="shared" si="0"/>
        <v>0</v>
      </c>
      <c r="C45" s="41"/>
      <c r="D45" s="42" t="s">
        <v>215</v>
      </c>
      <c r="E45" s="43" t="s">
        <v>72</v>
      </c>
      <c r="F45" s="43" t="s">
        <v>308</v>
      </c>
      <c r="G45" s="44"/>
      <c r="H45" s="45" t="str">
        <f t="shared" si="9"/>
        <v xml:space="preserve"> </v>
      </c>
      <c r="I45" s="46">
        <f t="shared" si="10"/>
        <v>0</v>
      </c>
      <c r="J45" s="47"/>
      <c r="K45" s="48" t="str">
        <f t="shared" si="7"/>
        <v xml:space="preserve"> </v>
      </c>
      <c r="L45" s="49">
        <f t="shared" si="2"/>
        <v>0</v>
      </c>
      <c r="M45" s="50"/>
      <c r="N45" s="51" t="str">
        <f t="shared" si="8"/>
        <v xml:space="preserve"> </v>
      </c>
      <c r="O45" s="52">
        <f t="shared" si="3"/>
        <v>0</v>
      </c>
      <c r="P45" s="53">
        <v>0</v>
      </c>
      <c r="Q45" s="54" t="s">
        <v>1</v>
      </c>
      <c r="R45" s="55">
        <f t="shared" si="4"/>
        <v>0</v>
      </c>
      <c r="S45" s="56"/>
      <c r="T45" s="57" t="str">
        <f t="shared" si="5"/>
        <v xml:space="preserve"> </v>
      </c>
      <c r="U45" s="58">
        <f t="shared" si="6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>
      <c r="A46" s="39">
        <v>36</v>
      </c>
      <c r="B46" s="40">
        <f t="shared" si="0"/>
        <v>0</v>
      </c>
      <c r="C46" s="41"/>
      <c r="D46" s="42" t="s">
        <v>206</v>
      </c>
      <c r="E46" s="43" t="s">
        <v>98</v>
      </c>
      <c r="F46" s="43" t="s">
        <v>99</v>
      </c>
      <c r="G46" s="44"/>
      <c r="H46" s="45" t="str">
        <f t="shared" si="9"/>
        <v xml:space="preserve"> </v>
      </c>
      <c r="I46" s="46">
        <f t="shared" si="10"/>
        <v>0</v>
      </c>
      <c r="J46" s="47"/>
      <c r="K46" s="48" t="str">
        <f t="shared" si="7"/>
        <v xml:space="preserve"> </v>
      </c>
      <c r="L46" s="49">
        <f t="shared" si="2"/>
        <v>0</v>
      </c>
      <c r="M46" s="50"/>
      <c r="N46" s="51" t="str">
        <f t="shared" si="8"/>
        <v xml:space="preserve"> </v>
      </c>
      <c r="O46" s="52">
        <f t="shared" si="3"/>
        <v>0</v>
      </c>
      <c r="P46" s="53">
        <v>0</v>
      </c>
      <c r="Q46" s="54" t="s">
        <v>1</v>
      </c>
      <c r="R46" s="55">
        <f t="shared" si="4"/>
        <v>0</v>
      </c>
      <c r="S46" s="56"/>
      <c r="T46" s="57" t="str">
        <f t="shared" si="5"/>
        <v xml:space="preserve"> </v>
      </c>
      <c r="U46" s="58">
        <f t="shared" si="6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>
      <c r="A47" s="39">
        <v>37</v>
      </c>
      <c r="B47" s="40">
        <f t="shared" si="0"/>
        <v>0</v>
      </c>
      <c r="C47" s="41"/>
      <c r="D47" s="42" t="s">
        <v>211</v>
      </c>
      <c r="E47" s="43" t="s">
        <v>98</v>
      </c>
      <c r="F47" s="43" t="s">
        <v>99</v>
      </c>
      <c r="G47" s="44"/>
      <c r="H47" s="45" t="str">
        <f t="shared" si="9"/>
        <v xml:space="preserve"> </v>
      </c>
      <c r="I47" s="46">
        <f t="shared" si="10"/>
        <v>0</v>
      </c>
      <c r="J47" s="47"/>
      <c r="K47" s="48" t="str">
        <f t="shared" si="7"/>
        <v xml:space="preserve"> </v>
      </c>
      <c r="L47" s="49">
        <f t="shared" si="2"/>
        <v>0</v>
      </c>
      <c r="M47" s="50"/>
      <c r="N47" s="51" t="str">
        <f t="shared" si="8"/>
        <v xml:space="preserve"> </v>
      </c>
      <c r="O47" s="52">
        <f t="shared" si="3"/>
        <v>0</v>
      </c>
      <c r="P47" s="53">
        <v>0</v>
      </c>
      <c r="Q47" s="54" t="s">
        <v>1</v>
      </c>
      <c r="R47" s="55">
        <f t="shared" si="4"/>
        <v>0</v>
      </c>
      <c r="S47" s="56"/>
      <c r="T47" s="57" t="str">
        <f t="shared" si="5"/>
        <v xml:space="preserve"> </v>
      </c>
      <c r="U47" s="58">
        <f t="shared" si="6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>
      <c r="A48" s="39">
        <v>38</v>
      </c>
      <c r="B48" s="40">
        <f t="shared" si="0"/>
        <v>54</v>
      </c>
      <c r="C48" s="41"/>
      <c r="D48" s="42" t="s">
        <v>181</v>
      </c>
      <c r="E48" s="43" t="s">
        <v>72</v>
      </c>
      <c r="F48" s="43" t="s">
        <v>308</v>
      </c>
      <c r="G48" s="44">
        <v>1</v>
      </c>
      <c r="H48" s="45">
        <v>12</v>
      </c>
      <c r="I48" s="46">
        <f t="shared" si="10"/>
        <v>14</v>
      </c>
      <c r="J48" s="47">
        <v>1</v>
      </c>
      <c r="K48" s="48">
        <v>5</v>
      </c>
      <c r="L48" s="49">
        <f t="shared" si="2"/>
        <v>22</v>
      </c>
      <c r="M48" s="50">
        <v>1</v>
      </c>
      <c r="N48" s="51">
        <v>10</v>
      </c>
      <c r="O48" s="52">
        <f t="shared" si="3"/>
        <v>16</v>
      </c>
      <c r="P48" s="53">
        <v>0</v>
      </c>
      <c r="Q48" s="54"/>
      <c r="R48" s="55">
        <f t="shared" si="4"/>
        <v>2</v>
      </c>
      <c r="S48" s="56" t="s">
        <v>1</v>
      </c>
      <c r="T48" s="57" t="str">
        <f t="shared" si="5"/>
        <v xml:space="preserve"> </v>
      </c>
      <c r="U48" s="58">
        <f t="shared" si="6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>
      <c r="A49" s="39">
        <v>39</v>
      </c>
      <c r="B49" s="40">
        <f t="shared" si="0"/>
        <v>0</v>
      </c>
      <c r="C49" s="41"/>
      <c r="D49" s="42" t="s">
        <v>1</v>
      </c>
      <c r="E49" s="43" t="s">
        <v>1</v>
      </c>
      <c r="F49" s="43" t="s">
        <v>1</v>
      </c>
      <c r="G49" s="44"/>
      <c r="H49" s="45" t="str">
        <f>IF(SUMIF(AG$11:AG$100,$C49,AF$11:AF$100)=0," ",SUMIF(AG$11:AG$100,$C49,AF$11:AF$100))</f>
        <v xml:space="preserve"> </v>
      </c>
      <c r="I49" s="46">
        <f t="shared" si="10"/>
        <v>0</v>
      </c>
      <c r="J49" s="47"/>
      <c r="K49" s="48" t="str">
        <f>IF(SUMIF(AJ$11:AJ$100,$C49,AI$11:AI$100)=0," ",SUMIF(AJ$11:AJ$100,$C49,AI$11:AI$100))</f>
        <v xml:space="preserve"> </v>
      </c>
      <c r="L49" s="49">
        <f t="shared" si="2"/>
        <v>0</v>
      </c>
      <c r="M49" s="50"/>
      <c r="N49" s="51" t="str">
        <f>IF(SUMIF(AM$11:AM$100,$C49,AL$11:AL$100)=0," ",SUMIF(AM$11:AM$100,$C49,AL$11:AL$100))</f>
        <v xml:space="preserve"> </v>
      </c>
      <c r="O49" s="52">
        <f t="shared" si="3"/>
        <v>0</v>
      </c>
      <c r="P49" s="53"/>
      <c r="Q49" s="54" t="str">
        <f>IF(SUMIF(AP$11:AP$100,$C49,AO$11:AO$100)=0," ",SUMIF(AP$11:AP$100,$C49,AO$11:AO$100))</f>
        <v xml:space="preserve"> </v>
      </c>
      <c r="R49" s="55">
        <f t="shared" si="4"/>
        <v>0</v>
      </c>
      <c r="S49" s="56"/>
      <c r="T49" s="57" t="str">
        <f t="shared" si="5"/>
        <v xml:space="preserve"> </v>
      </c>
      <c r="U49" s="58">
        <f t="shared" si="6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>
      <c r="A50" s="39">
        <v>40</v>
      </c>
      <c r="B50" s="40">
        <f t="shared" si="0"/>
        <v>0</v>
      </c>
      <c r="C50" s="41"/>
      <c r="D50" s="42" t="s">
        <v>1</v>
      </c>
      <c r="E50" s="43" t="s">
        <v>1</v>
      </c>
      <c r="F50" s="43" t="s">
        <v>1</v>
      </c>
      <c r="G50" s="44"/>
      <c r="H50" s="45" t="str">
        <f>IF(SUMIF(AG$11:AG$100,$C50,AF$11:AF$100)=0," ",SUMIF(AG$11:AG$100,$C50,AF$11:AF$100))</f>
        <v xml:space="preserve"> </v>
      </c>
      <c r="I50" s="46">
        <f t="shared" si="10"/>
        <v>0</v>
      </c>
      <c r="J50" s="47"/>
      <c r="K50" s="48" t="str">
        <f>IF(SUMIF(AJ$11:AJ$100,$C50,AI$11:AI$100)=0," ",SUMIF(AJ$11:AJ$100,$C50,AI$11:AI$100))</f>
        <v xml:space="preserve"> </v>
      </c>
      <c r="L50" s="49">
        <f t="shared" si="2"/>
        <v>0</v>
      </c>
      <c r="M50" s="50"/>
      <c r="N50" s="51" t="str">
        <f>IF(SUMIF(AM$11:AM$100,$C50,AL$11:AL$100)=0," ",SUMIF(AM$11:AM$100,$C50,AL$11:AL$100))</f>
        <v xml:space="preserve"> </v>
      </c>
      <c r="O50" s="52">
        <f t="shared" si="3"/>
        <v>0</v>
      </c>
      <c r="P50" s="53"/>
      <c r="Q50" s="54" t="str">
        <f>IF(SUMIF(AP$11:AP$100,$C50,AO$11:AO$100)=0," ",SUMIF(AP$11:AP$100,$C50,AO$11:AO$100))</f>
        <v xml:space="preserve"> </v>
      </c>
      <c r="R50" s="55">
        <f t="shared" si="4"/>
        <v>0</v>
      </c>
      <c r="S50" s="56"/>
      <c r="T50" s="57" t="str">
        <f t="shared" si="5"/>
        <v xml:space="preserve"> </v>
      </c>
      <c r="U50" s="58">
        <f t="shared" si="6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>
      <c r="A51" s="39">
        <v>41</v>
      </c>
      <c r="B51" s="40">
        <f t="shared" ref="B51:B75" si="11">I51+L51+O51+R51+U51</f>
        <v>0</v>
      </c>
      <c r="C51" s="41"/>
      <c r="D51" s="42" t="s">
        <v>1</v>
      </c>
      <c r="E51" s="43" t="s">
        <v>1</v>
      </c>
      <c r="F51" s="43" t="s">
        <v>1</v>
      </c>
      <c r="G51" s="44"/>
      <c r="H51" s="45" t="str">
        <f t="shared" ref="H51:H74" si="12">IF(SUMIF(AG$11:AG$100,$C51,AF$11:AF$100)=0," ",SUMIF(AG$11:AG$100,$C51,AF$11:AF$100))</f>
        <v xml:space="preserve"> </v>
      </c>
      <c r="I51" s="46">
        <f t="shared" ref="I51:I75" si="13">IF(H51=" ",0,IF(H51=1,30,IF(H51=2,28,IF(H51=3,26,IF(H51=4,24,IF(H51=5,22,IF(AND(H51&gt;5,H51&lt;25),26-H51,2)))))))</f>
        <v>0</v>
      </c>
      <c r="J51" s="47"/>
      <c r="K51" s="48" t="str">
        <f t="shared" ref="K51:K74" si="14">IF(SUMIF(AJ$11:AJ$100,$C51,AI$11:AI$100)=0," ",SUMIF(AJ$11:AJ$100,$C51,AI$11:AI$100))</f>
        <v xml:space="preserve"> </v>
      </c>
      <c r="L51" s="49">
        <f t="shared" ref="L51:L74" si="15">IF(K51=" ",0,IF(K51=1,30,IF(K51=2,28,IF(K51=3,26,IF(K51=4,24,IF(K51=5,22,IF(AND(K51&gt;5,K51&lt;25),26-K51,2)))))))</f>
        <v>0</v>
      </c>
      <c r="M51" s="50"/>
      <c r="N51" s="51" t="str">
        <f t="shared" ref="N51:N74" si="16">IF(SUMIF(AM$11:AM$100,$C51,AL$11:AL$100)=0," ",SUMIF(AM$11:AM$100,$C51,AL$11:AL$100))</f>
        <v xml:space="preserve"> </v>
      </c>
      <c r="O51" s="52">
        <f t="shared" ref="O51:O74" si="17">IF(N51=" ",0,IF(N51=1,30,IF(N51=2,28,IF(N51=3,26,IF(N51=4,24,IF(N51=5,22,IF(AND(N51&gt;5,N51&lt;25),26-N51,2)))))))</f>
        <v>0</v>
      </c>
      <c r="P51" s="53"/>
      <c r="Q51" s="54" t="str">
        <f t="shared" ref="Q51:Q74" si="18">IF(SUMIF(AP$11:AP$100,$C51,AO$11:AO$100)=0," ",SUMIF(AP$11:AP$100,$C51,AO$11:AO$100))</f>
        <v xml:space="preserve"> </v>
      </c>
      <c r="R51" s="55">
        <f t="shared" ref="R51:R74" si="19">IF(Q51=" ",0,IF(Q51=1,30,IF(Q51=2,28,IF(Q51=3,26,IF(Q51=4,24,IF(Q51=5,22,IF(AND(Q51&gt;5,Q51&lt;25),26-Q51,2)))))))</f>
        <v>0</v>
      </c>
      <c r="S51" s="56"/>
      <c r="T51" s="57" t="str">
        <f t="shared" ref="T51:T74" si="20">IF(SUMIF(AS$11:AS$100,$C51,AR$11:AR$100)=0," ",SUMIF(AS$11:AS$100,$C51,AR$11:AR$100))</f>
        <v xml:space="preserve"> </v>
      </c>
      <c r="U51" s="58">
        <f t="shared" ref="U51:U74" si="21">IF(T51=" ",0,IF(T51=1,30,IF(T51=2,28,IF(T51=3,26,IF(T51=4,24,IF(T51=5,22,IF(AND(T51&gt;5,T51&lt;25),26-T51,2)))))))</f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>
      <c r="A52" s="39">
        <v>42</v>
      </c>
      <c r="B52" s="40">
        <f t="shared" si="11"/>
        <v>0</v>
      </c>
      <c r="C52" s="41"/>
      <c r="D52" s="42" t="s">
        <v>1</v>
      </c>
      <c r="E52" s="43" t="s">
        <v>1</v>
      </c>
      <c r="F52" s="43" t="s">
        <v>1</v>
      </c>
      <c r="G52" s="44"/>
      <c r="H52" s="45" t="str">
        <f t="shared" si="12"/>
        <v xml:space="preserve"> </v>
      </c>
      <c r="I52" s="46">
        <f t="shared" si="13"/>
        <v>0</v>
      </c>
      <c r="J52" s="47"/>
      <c r="K52" s="48" t="str">
        <f t="shared" si="14"/>
        <v xml:space="preserve"> </v>
      </c>
      <c r="L52" s="49">
        <f t="shared" si="15"/>
        <v>0</v>
      </c>
      <c r="M52" s="50"/>
      <c r="N52" s="51" t="str">
        <f t="shared" si="16"/>
        <v xml:space="preserve"> </v>
      </c>
      <c r="O52" s="52">
        <f t="shared" si="17"/>
        <v>0</v>
      </c>
      <c r="P52" s="53"/>
      <c r="Q52" s="54" t="str">
        <f t="shared" si="18"/>
        <v xml:space="preserve"> </v>
      </c>
      <c r="R52" s="55">
        <f t="shared" si="19"/>
        <v>0</v>
      </c>
      <c r="S52" s="56"/>
      <c r="T52" s="57" t="str">
        <f t="shared" si="20"/>
        <v xml:space="preserve"> </v>
      </c>
      <c r="U52" s="58">
        <f t="shared" si="21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>
      <c r="A53" s="39">
        <v>43</v>
      </c>
      <c r="B53" s="40">
        <f t="shared" si="11"/>
        <v>0</v>
      </c>
      <c r="C53" s="41"/>
      <c r="D53" s="42" t="s">
        <v>1</v>
      </c>
      <c r="E53" s="43" t="s">
        <v>1</v>
      </c>
      <c r="F53" s="43" t="s">
        <v>1</v>
      </c>
      <c r="G53" s="44"/>
      <c r="H53" s="45" t="str">
        <f t="shared" si="12"/>
        <v xml:space="preserve"> </v>
      </c>
      <c r="I53" s="46">
        <f t="shared" si="13"/>
        <v>0</v>
      </c>
      <c r="J53" s="47"/>
      <c r="K53" s="48" t="str">
        <f t="shared" si="14"/>
        <v xml:space="preserve"> </v>
      </c>
      <c r="L53" s="49">
        <f t="shared" si="15"/>
        <v>0</v>
      </c>
      <c r="M53" s="50"/>
      <c r="N53" s="51" t="str">
        <f t="shared" si="16"/>
        <v xml:space="preserve"> </v>
      </c>
      <c r="O53" s="52">
        <f t="shared" si="17"/>
        <v>0</v>
      </c>
      <c r="P53" s="53"/>
      <c r="Q53" s="54" t="str">
        <f t="shared" si="18"/>
        <v xml:space="preserve"> </v>
      </c>
      <c r="R53" s="55">
        <f t="shared" si="19"/>
        <v>0</v>
      </c>
      <c r="S53" s="56"/>
      <c r="T53" s="57" t="str">
        <f t="shared" si="20"/>
        <v xml:space="preserve"> </v>
      </c>
      <c r="U53" s="58">
        <f t="shared" si="21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>
      <c r="A54" s="39">
        <v>44</v>
      </c>
      <c r="B54" s="40">
        <f t="shared" si="11"/>
        <v>0</v>
      </c>
      <c r="C54" s="41"/>
      <c r="D54" s="42" t="s">
        <v>1</v>
      </c>
      <c r="E54" s="43" t="s">
        <v>1</v>
      </c>
      <c r="F54" s="43" t="s">
        <v>1</v>
      </c>
      <c r="G54" s="44"/>
      <c r="H54" s="45" t="str">
        <f t="shared" si="12"/>
        <v xml:space="preserve"> </v>
      </c>
      <c r="I54" s="46">
        <f t="shared" si="13"/>
        <v>0</v>
      </c>
      <c r="J54" s="47"/>
      <c r="K54" s="48" t="str">
        <f t="shared" si="14"/>
        <v xml:space="preserve"> </v>
      </c>
      <c r="L54" s="49">
        <f t="shared" si="15"/>
        <v>0</v>
      </c>
      <c r="M54" s="50"/>
      <c r="N54" s="51" t="str">
        <f t="shared" si="16"/>
        <v xml:space="preserve"> </v>
      </c>
      <c r="O54" s="52">
        <f t="shared" si="17"/>
        <v>0</v>
      </c>
      <c r="P54" s="53"/>
      <c r="Q54" s="54" t="str">
        <f t="shared" si="18"/>
        <v xml:space="preserve"> </v>
      </c>
      <c r="R54" s="55">
        <f t="shared" si="19"/>
        <v>0</v>
      </c>
      <c r="S54" s="56"/>
      <c r="T54" s="57" t="str">
        <f t="shared" si="20"/>
        <v xml:space="preserve"> </v>
      </c>
      <c r="U54" s="58">
        <f t="shared" si="21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>
      <c r="A55" s="39">
        <v>45</v>
      </c>
      <c r="B55" s="40">
        <f t="shared" si="11"/>
        <v>0</v>
      </c>
      <c r="C55" s="41"/>
      <c r="D55" s="42" t="s">
        <v>1</v>
      </c>
      <c r="E55" s="43" t="s">
        <v>1</v>
      </c>
      <c r="F55" s="43" t="s">
        <v>1</v>
      </c>
      <c r="G55" s="44"/>
      <c r="H55" s="45" t="str">
        <f t="shared" si="12"/>
        <v xml:space="preserve"> </v>
      </c>
      <c r="I55" s="46">
        <f t="shared" si="13"/>
        <v>0</v>
      </c>
      <c r="J55" s="47"/>
      <c r="K55" s="48" t="str">
        <f t="shared" si="14"/>
        <v xml:space="preserve"> </v>
      </c>
      <c r="L55" s="49">
        <f t="shared" si="15"/>
        <v>0</v>
      </c>
      <c r="M55" s="50"/>
      <c r="N55" s="51" t="str">
        <f t="shared" si="16"/>
        <v xml:space="preserve"> </v>
      </c>
      <c r="O55" s="52">
        <f t="shared" si="17"/>
        <v>0</v>
      </c>
      <c r="P55" s="53"/>
      <c r="Q55" s="54" t="str">
        <f t="shared" si="18"/>
        <v xml:space="preserve"> </v>
      </c>
      <c r="R55" s="55">
        <f t="shared" si="19"/>
        <v>0</v>
      </c>
      <c r="S55" s="56"/>
      <c r="T55" s="57" t="str">
        <f t="shared" si="20"/>
        <v xml:space="preserve"> </v>
      </c>
      <c r="U55" s="58">
        <f t="shared" si="21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>
      <c r="A56" s="39">
        <v>46</v>
      </c>
      <c r="B56" s="40">
        <f t="shared" si="11"/>
        <v>0</v>
      </c>
      <c r="C56" s="41"/>
      <c r="D56" s="42" t="s">
        <v>1</v>
      </c>
      <c r="E56" s="43" t="s">
        <v>1</v>
      </c>
      <c r="F56" s="43" t="s">
        <v>1</v>
      </c>
      <c r="G56" s="44"/>
      <c r="H56" s="45" t="str">
        <f t="shared" si="12"/>
        <v xml:space="preserve"> </v>
      </c>
      <c r="I56" s="46">
        <f t="shared" si="13"/>
        <v>0</v>
      </c>
      <c r="J56" s="47"/>
      <c r="K56" s="48" t="str">
        <f t="shared" si="14"/>
        <v xml:space="preserve"> </v>
      </c>
      <c r="L56" s="49">
        <f t="shared" si="15"/>
        <v>0</v>
      </c>
      <c r="M56" s="50"/>
      <c r="N56" s="51" t="str">
        <f t="shared" si="16"/>
        <v xml:space="preserve"> </v>
      </c>
      <c r="O56" s="52">
        <f t="shared" si="17"/>
        <v>0</v>
      </c>
      <c r="P56" s="53"/>
      <c r="Q56" s="54" t="str">
        <f t="shared" si="18"/>
        <v xml:space="preserve"> </v>
      </c>
      <c r="R56" s="55">
        <f t="shared" si="19"/>
        <v>0</v>
      </c>
      <c r="S56" s="56"/>
      <c r="T56" s="57" t="str">
        <f t="shared" si="20"/>
        <v xml:space="preserve"> </v>
      </c>
      <c r="U56" s="58">
        <f t="shared" si="21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>
      <c r="A57" s="39">
        <v>47</v>
      </c>
      <c r="B57" s="40">
        <f t="shared" si="11"/>
        <v>0</v>
      </c>
      <c r="C57" s="41"/>
      <c r="D57" s="42" t="s">
        <v>1</v>
      </c>
      <c r="E57" s="43" t="s">
        <v>1</v>
      </c>
      <c r="F57" s="43" t="s">
        <v>1</v>
      </c>
      <c r="G57" s="44"/>
      <c r="H57" s="45" t="str">
        <f t="shared" si="12"/>
        <v xml:space="preserve"> </v>
      </c>
      <c r="I57" s="46">
        <f t="shared" si="13"/>
        <v>0</v>
      </c>
      <c r="J57" s="47"/>
      <c r="K57" s="48" t="str">
        <f t="shared" si="14"/>
        <v xml:space="preserve"> </v>
      </c>
      <c r="L57" s="49">
        <f t="shared" si="15"/>
        <v>0</v>
      </c>
      <c r="M57" s="50"/>
      <c r="N57" s="51" t="str">
        <f t="shared" si="16"/>
        <v xml:space="preserve"> </v>
      </c>
      <c r="O57" s="52">
        <f t="shared" si="17"/>
        <v>0</v>
      </c>
      <c r="P57" s="53"/>
      <c r="Q57" s="54" t="str">
        <f t="shared" si="18"/>
        <v xml:space="preserve"> </v>
      </c>
      <c r="R57" s="55">
        <f t="shared" si="19"/>
        <v>0</v>
      </c>
      <c r="S57" s="56"/>
      <c r="T57" s="57" t="str">
        <f t="shared" si="20"/>
        <v xml:space="preserve"> </v>
      </c>
      <c r="U57" s="58">
        <f t="shared" si="21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>
      <c r="A58" s="39">
        <v>48</v>
      </c>
      <c r="B58" s="40">
        <f t="shared" si="11"/>
        <v>0</v>
      </c>
      <c r="C58" s="41"/>
      <c r="D58" s="42" t="s">
        <v>1</v>
      </c>
      <c r="E58" s="43" t="s">
        <v>1</v>
      </c>
      <c r="F58" s="43" t="s">
        <v>1</v>
      </c>
      <c r="G58" s="44"/>
      <c r="H58" s="45" t="str">
        <f t="shared" si="12"/>
        <v xml:space="preserve"> </v>
      </c>
      <c r="I58" s="46">
        <f t="shared" si="13"/>
        <v>0</v>
      </c>
      <c r="J58" s="47"/>
      <c r="K58" s="48" t="str">
        <f t="shared" si="14"/>
        <v xml:space="preserve"> </v>
      </c>
      <c r="L58" s="49">
        <f t="shared" si="15"/>
        <v>0</v>
      </c>
      <c r="M58" s="50"/>
      <c r="N58" s="51" t="str">
        <f t="shared" si="16"/>
        <v xml:space="preserve"> </v>
      </c>
      <c r="O58" s="52">
        <f t="shared" si="17"/>
        <v>0</v>
      </c>
      <c r="P58" s="53"/>
      <c r="Q58" s="54" t="str">
        <f t="shared" si="18"/>
        <v xml:space="preserve"> </v>
      </c>
      <c r="R58" s="55">
        <f t="shared" si="19"/>
        <v>0</v>
      </c>
      <c r="S58" s="56"/>
      <c r="T58" s="57" t="str">
        <f t="shared" si="20"/>
        <v xml:space="preserve"> </v>
      </c>
      <c r="U58" s="58">
        <f t="shared" si="21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>
      <c r="A59" s="39">
        <v>49</v>
      </c>
      <c r="B59" s="40">
        <f t="shared" si="11"/>
        <v>0</v>
      </c>
      <c r="C59" s="41"/>
      <c r="D59" s="42" t="s">
        <v>1</v>
      </c>
      <c r="E59" s="43" t="s">
        <v>1</v>
      </c>
      <c r="F59" s="43" t="s">
        <v>1</v>
      </c>
      <c r="G59" s="44"/>
      <c r="H59" s="45" t="str">
        <f t="shared" si="12"/>
        <v xml:space="preserve"> </v>
      </c>
      <c r="I59" s="46">
        <f t="shared" si="13"/>
        <v>0</v>
      </c>
      <c r="J59" s="47"/>
      <c r="K59" s="48" t="str">
        <f t="shared" si="14"/>
        <v xml:space="preserve"> </v>
      </c>
      <c r="L59" s="49">
        <f t="shared" si="15"/>
        <v>0</v>
      </c>
      <c r="M59" s="50"/>
      <c r="N59" s="51" t="str">
        <f t="shared" si="16"/>
        <v xml:space="preserve"> </v>
      </c>
      <c r="O59" s="52">
        <f t="shared" si="17"/>
        <v>0</v>
      </c>
      <c r="P59" s="53"/>
      <c r="Q59" s="54" t="str">
        <f t="shared" si="18"/>
        <v xml:space="preserve"> </v>
      </c>
      <c r="R59" s="55">
        <f t="shared" si="19"/>
        <v>0</v>
      </c>
      <c r="S59" s="56"/>
      <c r="T59" s="57" t="str">
        <f t="shared" si="20"/>
        <v xml:space="preserve"> </v>
      </c>
      <c r="U59" s="58">
        <f t="shared" si="21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>
      <c r="A60" s="39">
        <v>50</v>
      </c>
      <c r="B60" s="40">
        <f t="shared" si="11"/>
        <v>0</v>
      </c>
      <c r="C60" s="41"/>
      <c r="D60" s="42" t="s">
        <v>1</v>
      </c>
      <c r="E60" s="43" t="s">
        <v>1</v>
      </c>
      <c r="F60" s="43" t="s">
        <v>1</v>
      </c>
      <c r="G60" s="44"/>
      <c r="H60" s="45" t="str">
        <f t="shared" si="12"/>
        <v xml:space="preserve"> </v>
      </c>
      <c r="I60" s="46">
        <f t="shared" si="13"/>
        <v>0</v>
      </c>
      <c r="J60" s="47"/>
      <c r="K60" s="48" t="str">
        <f t="shared" si="14"/>
        <v xml:space="preserve"> </v>
      </c>
      <c r="L60" s="49">
        <f t="shared" si="15"/>
        <v>0</v>
      </c>
      <c r="M60" s="50"/>
      <c r="N60" s="51" t="str">
        <f t="shared" si="16"/>
        <v xml:space="preserve"> </v>
      </c>
      <c r="O60" s="52">
        <f t="shared" si="17"/>
        <v>0</v>
      </c>
      <c r="P60" s="53"/>
      <c r="Q60" s="54" t="str">
        <f t="shared" si="18"/>
        <v xml:space="preserve"> </v>
      </c>
      <c r="R60" s="55">
        <f t="shared" si="19"/>
        <v>0</v>
      </c>
      <c r="S60" s="56"/>
      <c r="T60" s="57" t="str">
        <f t="shared" si="20"/>
        <v xml:space="preserve"> </v>
      </c>
      <c r="U60" s="58">
        <f t="shared" si="21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>
      <c r="A61" s="39">
        <v>51</v>
      </c>
      <c r="B61" s="40">
        <f t="shared" si="11"/>
        <v>0</v>
      </c>
      <c r="C61" s="41"/>
      <c r="D61" s="42" t="s">
        <v>1</v>
      </c>
      <c r="E61" s="43" t="s">
        <v>1</v>
      </c>
      <c r="F61" s="43" t="s">
        <v>1</v>
      </c>
      <c r="G61" s="44"/>
      <c r="H61" s="45" t="str">
        <f t="shared" si="12"/>
        <v xml:space="preserve"> </v>
      </c>
      <c r="I61" s="46">
        <f t="shared" si="13"/>
        <v>0</v>
      </c>
      <c r="J61" s="47"/>
      <c r="K61" s="48" t="str">
        <f t="shared" si="14"/>
        <v xml:space="preserve"> </v>
      </c>
      <c r="L61" s="49">
        <f t="shared" si="15"/>
        <v>0</v>
      </c>
      <c r="M61" s="50"/>
      <c r="N61" s="51" t="str">
        <f t="shared" si="16"/>
        <v xml:space="preserve"> </v>
      </c>
      <c r="O61" s="52">
        <f t="shared" si="17"/>
        <v>0</v>
      </c>
      <c r="P61" s="53"/>
      <c r="Q61" s="54" t="str">
        <f t="shared" si="18"/>
        <v xml:space="preserve"> </v>
      </c>
      <c r="R61" s="55">
        <f t="shared" si="19"/>
        <v>0</v>
      </c>
      <c r="S61" s="56"/>
      <c r="T61" s="57" t="str">
        <f t="shared" si="20"/>
        <v xml:space="preserve"> </v>
      </c>
      <c r="U61" s="58">
        <f t="shared" si="21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>
      <c r="A62" s="39">
        <v>52</v>
      </c>
      <c r="B62" s="40">
        <f t="shared" si="11"/>
        <v>0</v>
      </c>
      <c r="C62" s="41"/>
      <c r="D62" s="42" t="s">
        <v>1</v>
      </c>
      <c r="E62" s="43" t="s">
        <v>1</v>
      </c>
      <c r="F62" s="43" t="s">
        <v>1</v>
      </c>
      <c r="G62" s="44"/>
      <c r="H62" s="45" t="str">
        <f t="shared" si="12"/>
        <v xml:space="preserve"> </v>
      </c>
      <c r="I62" s="46">
        <f t="shared" si="13"/>
        <v>0</v>
      </c>
      <c r="J62" s="47"/>
      <c r="K62" s="48" t="str">
        <f t="shared" si="14"/>
        <v xml:space="preserve"> </v>
      </c>
      <c r="L62" s="49">
        <f t="shared" si="15"/>
        <v>0</v>
      </c>
      <c r="M62" s="50"/>
      <c r="N62" s="51" t="str">
        <f t="shared" si="16"/>
        <v xml:space="preserve"> </v>
      </c>
      <c r="O62" s="52">
        <f t="shared" si="17"/>
        <v>0</v>
      </c>
      <c r="P62" s="53"/>
      <c r="Q62" s="54" t="str">
        <f t="shared" si="18"/>
        <v xml:space="preserve"> </v>
      </c>
      <c r="R62" s="55">
        <f t="shared" si="19"/>
        <v>0</v>
      </c>
      <c r="S62" s="56"/>
      <c r="T62" s="57" t="str">
        <f t="shared" si="20"/>
        <v xml:space="preserve"> </v>
      </c>
      <c r="U62" s="58">
        <f t="shared" si="21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>
      <c r="A63" s="39">
        <v>53</v>
      </c>
      <c r="B63" s="40">
        <f t="shared" si="11"/>
        <v>0</v>
      </c>
      <c r="C63" s="41"/>
      <c r="D63" s="42" t="s">
        <v>1</v>
      </c>
      <c r="E63" s="43" t="s">
        <v>1</v>
      </c>
      <c r="F63" s="43" t="s">
        <v>1</v>
      </c>
      <c r="G63" s="44"/>
      <c r="H63" s="45" t="str">
        <f t="shared" si="12"/>
        <v xml:space="preserve"> </v>
      </c>
      <c r="I63" s="46">
        <f t="shared" si="13"/>
        <v>0</v>
      </c>
      <c r="J63" s="47"/>
      <c r="K63" s="48" t="str">
        <f t="shared" si="14"/>
        <v xml:space="preserve"> </v>
      </c>
      <c r="L63" s="49">
        <f t="shared" si="15"/>
        <v>0</v>
      </c>
      <c r="M63" s="50"/>
      <c r="N63" s="51" t="str">
        <f t="shared" si="16"/>
        <v xml:space="preserve"> </v>
      </c>
      <c r="O63" s="52">
        <f t="shared" si="17"/>
        <v>0</v>
      </c>
      <c r="P63" s="53"/>
      <c r="Q63" s="54" t="str">
        <f t="shared" si="18"/>
        <v xml:space="preserve"> </v>
      </c>
      <c r="R63" s="55">
        <f t="shared" si="19"/>
        <v>0</v>
      </c>
      <c r="S63" s="56"/>
      <c r="T63" s="57" t="str">
        <f t="shared" si="20"/>
        <v xml:space="preserve"> </v>
      </c>
      <c r="U63" s="58">
        <f t="shared" si="21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>
      <c r="A64" s="39">
        <v>54</v>
      </c>
      <c r="B64" s="40">
        <f t="shared" si="11"/>
        <v>0</v>
      </c>
      <c r="C64" s="41"/>
      <c r="D64" s="42" t="s">
        <v>1</v>
      </c>
      <c r="E64" s="43" t="s">
        <v>1</v>
      </c>
      <c r="F64" s="43" t="s">
        <v>1</v>
      </c>
      <c r="G64" s="44"/>
      <c r="H64" s="45" t="str">
        <f t="shared" si="12"/>
        <v xml:space="preserve"> </v>
      </c>
      <c r="I64" s="46">
        <f t="shared" si="13"/>
        <v>0</v>
      </c>
      <c r="J64" s="47"/>
      <c r="K64" s="48" t="str">
        <f t="shared" si="14"/>
        <v xml:space="preserve"> </v>
      </c>
      <c r="L64" s="49">
        <f t="shared" si="15"/>
        <v>0</v>
      </c>
      <c r="M64" s="50"/>
      <c r="N64" s="51" t="str">
        <f t="shared" si="16"/>
        <v xml:space="preserve"> </v>
      </c>
      <c r="O64" s="52">
        <f t="shared" si="17"/>
        <v>0</v>
      </c>
      <c r="P64" s="53"/>
      <c r="Q64" s="54" t="str">
        <f t="shared" si="18"/>
        <v xml:space="preserve"> </v>
      </c>
      <c r="R64" s="55">
        <f t="shared" si="19"/>
        <v>0</v>
      </c>
      <c r="S64" s="56"/>
      <c r="T64" s="57" t="str">
        <f t="shared" si="20"/>
        <v xml:space="preserve"> </v>
      </c>
      <c r="U64" s="58">
        <f t="shared" si="21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>
      <c r="A65" s="39">
        <v>55</v>
      </c>
      <c r="B65" s="40">
        <f t="shared" si="11"/>
        <v>0</v>
      </c>
      <c r="C65" s="41"/>
      <c r="D65" s="42" t="s">
        <v>1</v>
      </c>
      <c r="E65" s="43" t="s">
        <v>1</v>
      </c>
      <c r="F65" s="43" t="s">
        <v>1</v>
      </c>
      <c r="G65" s="44"/>
      <c r="H65" s="45" t="str">
        <f t="shared" si="12"/>
        <v xml:space="preserve"> </v>
      </c>
      <c r="I65" s="46">
        <f t="shared" si="13"/>
        <v>0</v>
      </c>
      <c r="J65" s="47"/>
      <c r="K65" s="48" t="str">
        <f t="shared" si="14"/>
        <v xml:space="preserve"> </v>
      </c>
      <c r="L65" s="49">
        <f t="shared" si="15"/>
        <v>0</v>
      </c>
      <c r="M65" s="50"/>
      <c r="N65" s="51" t="str">
        <f t="shared" si="16"/>
        <v xml:space="preserve"> </v>
      </c>
      <c r="O65" s="52">
        <f t="shared" si="17"/>
        <v>0</v>
      </c>
      <c r="P65" s="53"/>
      <c r="Q65" s="54" t="str">
        <f t="shared" si="18"/>
        <v xml:space="preserve"> </v>
      </c>
      <c r="R65" s="55">
        <f t="shared" si="19"/>
        <v>0</v>
      </c>
      <c r="S65" s="56"/>
      <c r="T65" s="57" t="str">
        <f t="shared" si="20"/>
        <v xml:space="preserve"> </v>
      </c>
      <c r="U65" s="58">
        <f t="shared" si="21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>
      <c r="A66" s="39">
        <v>56</v>
      </c>
      <c r="B66" s="40">
        <f t="shared" si="11"/>
        <v>0</v>
      </c>
      <c r="C66" s="41"/>
      <c r="D66" s="42" t="s">
        <v>1</v>
      </c>
      <c r="E66" s="43" t="s">
        <v>1</v>
      </c>
      <c r="F66" s="43" t="s">
        <v>1</v>
      </c>
      <c r="G66" s="44"/>
      <c r="H66" s="45" t="str">
        <f t="shared" si="12"/>
        <v xml:space="preserve"> </v>
      </c>
      <c r="I66" s="46">
        <f t="shared" si="13"/>
        <v>0</v>
      </c>
      <c r="J66" s="47"/>
      <c r="K66" s="48" t="str">
        <f t="shared" si="14"/>
        <v xml:space="preserve"> </v>
      </c>
      <c r="L66" s="49">
        <f t="shared" si="15"/>
        <v>0</v>
      </c>
      <c r="M66" s="50"/>
      <c r="N66" s="51" t="str">
        <f t="shared" si="16"/>
        <v xml:space="preserve"> </v>
      </c>
      <c r="O66" s="52">
        <f t="shared" si="17"/>
        <v>0</v>
      </c>
      <c r="P66" s="53"/>
      <c r="Q66" s="54" t="str">
        <f t="shared" si="18"/>
        <v xml:space="preserve"> </v>
      </c>
      <c r="R66" s="55">
        <f t="shared" si="19"/>
        <v>0</v>
      </c>
      <c r="S66" s="56"/>
      <c r="T66" s="57" t="str">
        <f t="shared" si="20"/>
        <v xml:space="preserve"> </v>
      </c>
      <c r="U66" s="58">
        <f t="shared" si="21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>
      <c r="A67" s="39">
        <v>57</v>
      </c>
      <c r="B67" s="40">
        <f t="shared" si="11"/>
        <v>0</v>
      </c>
      <c r="C67" s="41"/>
      <c r="D67" s="42" t="s">
        <v>1</v>
      </c>
      <c r="E67" s="43" t="s">
        <v>1</v>
      </c>
      <c r="F67" s="43" t="s">
        <v>1</v>
      </c>
      <c r="G67" s="44"/>
      <c r="H67" s="45" t="str">
        <f t="shared" si="12"/>
        <v xml:space="preserve"> </v>
      </c>
      <c r="I67" s="46">
        <f t="shared" si="13"/>
        <v>0</v>
      </c>
      <c r="J67" s="47"/>
      <c r="K67" s="48" t="str">
        <f t="shared" si="14"/>
        <v xml:space="preserve"> </v>
      </c>
      <c r="L67" s="49">
        <f t="shared" si="15"/>
        <v>0</v>
      </c>
      <c r="M67" s="50"/>
      <c r="N67" s="51" t="str">
        <f t="shared" si="16"/>
        <v xml:space="preserve"> </v>
      </c>
      <c r="O67" s="52">
        <f t="shared" si="17"/>
        <v>0</v>
      </c>
      <c r="P67" s="53"/>
      <c r="Q67" s="54" t="str">
        <f t="shared" si="18"/>
        <v xml:space="preserve"> </v>
      </c>
      <c r="R67" s="55">
        <f t="shared" si="19"/>
        <v>0</v>
      </c>
      <c r="S67" s="56"/>
      <c r="T67" s="57" t="str">
        <f t="shared" si="20"/>
        <v xml:space="preserve"> </v>
      </c>
      <c r="U67" s="58">
        <f t="shared" si="21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>
      <c r="A68" s="39">
        <v>58</v>
      </c>
      <c r="B68" s="40">
        <f t="shared" si="11"/>
        <v>0</v>
      </c>
      <c r="C68" s="41"/>
      <c r="D68" s="42" t="s">
        <v>1</v>
      </c>
      <c r="E68" s="43" t="s">
        <v>1</v>
      </c>
      <c r="F68" s="43" t="s">
        <v>1</v>
      </c>
      <c r="G68" s="44"/>
      <c r="H68" s="45" t="str">
        <f t="shared" si="12"/>
        <v xml:space="preserve"> </v>
      </c>
      <c r="I68" s="46">
        <f t="shared" si="13"/>
        <v>0</v>
      </c>
      <c r="J68" s="47"/>
      <c r="K68" s="48" t="str">
        <f t="shared" si="14"/>
        <v xml:space="preserve"> </v>
      </c>
      <c r="L68" s="49">
        <f t="shared" si="15"/>
        <v>0</v>
      </c>
      <c r="M68" s="50"/>
      <c r="N68" s="51" t="str">
        <f t="shared" si="16"/>
        <v xml:space="preserve"> </v>
      </c>
      <c r="O68" s="52">
        <f t="shared" si="17"/>
        <v>0</v>
      </c>
      <c r="P68" s="53"/>
      <c r="Q68" s="54" t="str">
        <f t="shared" si="18"/>
        <v xml:space="preserve"> </v>
      </c>
      <c r="R68" s="55">
        <f t="shared" si="19"/>
        <v>0</v>
      </c>
      <c r="S68" s="56"/>
      <c r="T68" s="57" t="str">
        <f t="shared" si="20"/>
        <v xml:space="preserve"> </v>
      </c>
      <c r="U68" s="58">
        <f t="shared" si="21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>
      <c r="A69" s="39">
        <v>59</v>
      </c>
      <c r="B69" s="40">
        <f t="shared" si="11"/>
        <v>0</v>
      </c>
      <c r="C69" s="41"/>
      <c r="D69" s="42" t="s">
        <v>1</v>
      </c>
      <c r="E69" s="43" t="s">
        <v>1</v>
      </c>
      <c r="F69" s="43" t="s">
        <v>1</v>
      </c>
      <c r="G69" s="44"/>
      <c r="H69" s="45" t="str">
        <f t="shared" si="12"/>
        <v xml:space="preserve"> </v>
      </c>
      <c r="I69" s="46">
        <f t="shared" si="13"/>
        <v>0</v>
      </c>
      <c r="J69" s="47"/>
      <c r="K69" s="48" t="str">
        <f t="shared" si="14"/>
        <v xml:space="preserve"> </v>
      </c>
      <c r="L69" s="49">
        <f t="shared" si="15"/>
        <v>0</v>
      </c>
      <c r="M69" s="50"/>
      <c r="N69" s="51" t="str">
        <f t="shared" si="16"/>
        <v xml:space="preserve"> </v>
      </c>
      <c r="O69" s="52">
        <f t="shared" si="17"/>
        <v>0</v>
      </c>
      <c r="P69" s="53"/>
      <c r="Q69" s="54" t="str">
        <f t="shared" si="18"/>
        <v xml:space="preserve"> </v>
      </c>
      <c r="R69" s="55">
        <f t="shared" si="19"/>
        <v>0</v>
      </c>
      <c r="S69" s="56"/>
      <c r="T69" s="57" t="str">
        <f t="shared" si="20"/>
        <v xml:space="preserve"> </v>
      </c>
      <c r="U69" s="58">
        <f t="shared" si="21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>
      <c r="A70" s="39">
        <v>60</v>
      </c>
      <c r="B70" s="40">
        <f t="shared" si="11"/>
        <v>0</v>
      </c>
      <c r="C70" s="41"/>
      <c r="D70" s="42" t="s">
        <v>1</v>
      </c>
      <c r="E70" s="43" t="s">
        <v>1</v>
      </c>
      <c r="F70" s="43" t="s">
        <v>1</v>
      </c>
      <c r="G70" s="44"/>
      <c r="H70" s="45" t="str">
        <f t="shared" si="12"/>
        <v xml:space="preserve"> </v>
      </c>
      <c r="I70" s="46">
        <f t="shared" si="13"/>
        <v>0</v>
      </c>
      <c r="J70" s="47"/>
      <c r="K70" s="48" t="str">
        <f t="shared" si="14"/>
        <v xml:space="preserve"> </v>
      </c>
      <c r="L70" s="49">
        <f t="shared" si="15"/>
        <v>0</v>
      </c>
      <c r="M70" s="50"/>
      <c r="N70" s="51" t="str">
        <f t="shared" si="16"/>
        <v xml:space="preserve"> </v>
      </c>
      <c r="O70" s="52">
        <f t="shared" si="17"/>
        <v>0</v>
      </c>
      <c r="P70" s="53"/>
      <c r="Q70" s="54" t="str">
        <f t="shared" si="18"/>
        <v xml:space="preserve"> </v>
      </c>
      <c r="R70" s="55">
        <f t="shared" si="19"/>
        <v>0</v>
      </c>
      <c r="S70" s="56"/>
      <c r="T70" s="57" t="str">
        <f t="shared" si="20"/>
        <v xml:space="preserve"> </v>
      </c>
      <c r="U70" s="58">
        <f t="shared" si="21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>
      <c r="A71" s="39">
        <v>61</v>
      </c>
      <c r="B71" s="40">
        <f t="shared" si="11"/>
        <v>0</v>
      </c>
      <c r="C71" s="41"/>
      <c r="D71" s="42" t="s">
        <v>1</v>
      </c>
      <c r="E71" s="43" t="s">
        <v>1</v>
      </c>
      <c r="F71" s="43" t="s">
        <v>1</v>
      </c>
      <c r="G71" s="44"/>
      <c r="H71" s="45" t="str">
        <f t="shared" si="12"/>
        <v xml:space="preserve"> </v>
      </c>
      <c r="I71" s="46">
        <f t="shared" si="13"/>
        <v>0</v>
      </c>
      <c r="J71" s="47"/>
      <c r="K71" s="48" t="str">
        <f t="shared" si="14"/>
        <v xml:space="preserve"> </v>
      </c>
      <c r="L71" s="49">
        <f t="shared" si="15"/>
        <v>0</v>
      </c>
      <c r="M71" s="50"/>
      <c r="N71" s="51" t="str">
        <f t="shared" si="16"/>
        <v xml:space="preserve"> </v>
      </c>
      <c r="O71" s="52">
        <f t="shared" si="17"/>
        <v>0</v>
      </c>
      <c r="P71" s="53"/>
      <c r="Q71" s="54" t="str">
        <f t="shared" si="18"/>
        <v xml:space="preserve"> </v>
      </c>
      <c r="R71" s="55">
        <f t="shared" si="19"/>
        <v>0</v>
      </c>
      <c r="S71" s="56"/>
      <c r="T71" s="57" t="str">
        <f t="shared" si="20"/>
        <v xml:space="preserve"> </v>
      </c>
      <c r="U71" s="58">
        <f t="shared" si="21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>
      <c r="A72" s="39">
        <v>62</v>
      </c>
      <c r="B72" s="40">
        <f t="shared" si="11"/>
        <v>0</v>
      </c>
      <c r="C72" s="41"/>
      <c r="D72" s="42" t="s">
        <v>1</v>
      </c>
      <c r="E72" s="43" t="s">
        <v>1</v>
      </c>
      <c r="F72" s="43" t="s">
        <v>1</v>
      </c>
      <c r="G72" s="44"/>
      <c r="H72" s="45" t="str">
        <f t="shared" si="12"/>
        <v xml:space="preserve"> </v>
      </c>
      <c r="I72" s="46">
        <f t="shared" si="13"/>
        <v>0</v>
      </c>
      <c r="J72" s="47"/>
      <c r="K72" s="48" t="str">
        <f t="shared" si="14"/>
        <v xml:space="preserve"> </v>
      </c>
      <c r="L72" s="49">
        <f t="shared" si="15"/>
        <v>0</v>
      </c>
      <c r="M72" s="50"/>
      <c r="N72" s="51" t="str">
        <f t="shared" si="16"/>
        <v xml:space="preserve"> </v>
      </c>
      <c r="O72" s="52">
        <f t="shared" si="17"/>
        <v>0</v>
      </c>
      <c r="P72" s="53"/>
      <c r="Q72" s="54" t="str">
        <f t="shared" si="18"/>
        <v xml:space="preserve"> </v>
      </c>
      <c r="R72" s="55">
        <f t="shared" si="19"/>
        <v>0</v>
      </c>
      <c r="S72" s="56"/>
      <c r="T72" s="57" t="str">
        <f t="shared" si="20"/>
        <v xml:space="preserve"> </v>
      </c>
      <c r="U72" s="58">
        <f t="shared" si="21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>
      <c r="A73" s="39">
        <v>63</v>
      </c>
      <c r="B73" s="40">
        <f t="shared" si="11"/>
        <v>0</v>
      </c>
      <c r="C73" s="41"/>
      <c r="D73" s="42" t="s">
        <v>1</v>
      </c>
      <c r="E73" s="43" t="s">
        <v>1</v>
      </c>
      <c r="F73" s="43" t="s">
        <v>1</v>
      </c>
      <c r="G73" s="44"/>
      <c r="H73" s="45" t="str">
        <f t="shared" si="12"/>
        <v xml:space="preserve"> </v>
      </c>
      <c r="I73" s="46">
        <f t="shared" si="13"/>
        <v>0</v>
      </c>
      <c r="J73" s="47"/>
      <c r="K73" s="48" t="str">
        <f t="shared" si="14"/>
        <v xml:space="preserve"> </v>
      </c>
      <c r="L73" s="49">
        <f t="shared" si="15"/>
        <v>0</v>
      </c>
      <c r="M73" s="50"/>
      <c r="N73" s="51" t="str">
        <f t="shared" si="16"/>
        <v xml:space="preserve"> </v>
      </c>
      <c r="O73" s="52">
        <f t="shared" si="17"/>
        <v>0</v>
      </c>
      <c r="P73" s="53"/>
      <c r="Q73" s="54" t="str">
        <f t="shared" si="18"/>
        <v xml:space="preserve"> </v>
      </c>
      <c r="R73" s="55">
        <f t="shared" si="19"/>
        <v>0</v>
      </c>
      <c r="S73" s="56"/>
      <c r="T73" s="57" t="str">
        <f t="shared" si="20"/>
        <v xml:space="preserve"> </v>
      </c>
      <c r="U73" s="58">
        <f t="shared" si="21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>
      <c r="A74" s="39">
        <v>64</v>
      </c>
      <c r="B74" s="40">
        <f t="shared" si="11"/>
        <v>0</v>
      </c>
      <c r="C74" s="41"/>
      <c r="D74" s="42" t="s">
        <v>1</v>
      </c>
      <c r="E74" s="43" t="s">
        <v>1</v>
      </c>
      <c r="F74" s="43" t="s">
        <v>1</v>
      </c>
      <c r="G74" s="44"/>
      <c r="H74" s="45" t="str">
        <f t="shared" si="12"/>
        <v xml:space="preserve"> </v>
      </c>
      <c r="I74" s="46">
        <f t="shared" si="13"/>
        <v>0</v>
      </c>
      <c r="J74" s="47"/>
      <c r="K74" s="48" t="str">
        <f t="shared" si="14"/>
        <v xml:space="preserve"> </v>
      </c>
      <c r="L74" s="49">
        <f t="shared" si="15"/>
        <v>0</v>
      </c>
      <c r="M74" s="50"/>
      <c r="N74" s="51" t="str">
        <f t="shared" si="16"/>
        <v xml:space="preserve"> </v>
      </c>
      <c r="O74" s="52">
        <f t="shared" si="17"/>
        <v>0</v>
      </c>
      <c r="P74" s="53"/>
      <c r="Q74" s="54" t="str">
        <f t="shared" si="18"/>
        <v xml:space="preserve"> </v>
      </c>
      <c r="R74" s="55">
        <f t="shared" si="19"/>
        <v>0</v>
      </c>
      <c r="S74" s="56"/>
      <c r="T74" s="57" t="str">
        <f t="shared" si="20"/>
        <v xml:space="preserve"> </v>
      </c>
      <c r="U74" s="58">
        <f t="shared" si="21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>
      <c r="A75" s="39">
        <v>65</v>
      </c>
      <c r="B75" s="40">
        <f t="shared" si="11"/>
        <v>0</v>
      </c>
      <c r="C75" s="41"/>
      <c r="D75" s="42" t="s">
        <v>1</v>
      </c>
      <c r="E75" s="43" t="s">
        <v>1</v>
      </c>
      <c r="F75" s="43" t="s">
        <v>1</v>
      </c>
      <c r="G75" s="44"/>
      <c r="H75" s="45" t="str">
        <f t="shared" ref="H75:H91" si="22">IF(SUMIF(AG$11:AG$100,$C75,AF$11:AF$100)=0," ",SUMIF(AG$11:AG$100,$C75,AF$11:AF$100))</f>
        <v xml:space="preserve"> </v>
      </c>
      <c r="I75" s="46">
        <f t="shared" si="13"/>
        <v>0</v>
      </c>
      <c r="J75" s="47"/>
      <c r="K75" s="48" t="str">
        <f t="shared" ref="K75:K91" si="23">IF(SUMIF(AJ$11:AJ$100,$C75,AI$11:AI$100)=0," ",SUMIF(AJ$11:AJ$100,$C75,AI$11:AI$100))</f>
        <v xml:space="preserve"> </v>
      </c>
      <c r="L75" s="49">
        <f>IF(K75=" ",0,IF(K75=1,30,IF(K75=2,28,IF(K75=3,26,IF(K75=4,24,IF(K75=5,22,IF(AND(K75&gt;5,K75&lt;25),26-K75,2)))))))</f>
        <v>0</v>
      </c>
      <c r="M75" s="50"/>
      <c r="N75" s="51" t="str">
        <f t="shared" ref="N75:N91" si="24">IF(SUMIF(AM$11:AM$100,$C75,AL$11:AL$100)=0," ",SUMIF(AM$11:AM$100,$C75,AL$11:AL$100))</f>
        <v xml:space="preserve"> </v>
      </c>
      <c r="O75" s="52">
        <f>IF(N75=" ",0,IF(N75=1,30,IF(N75=2,28,IF(N75=3,26,IF(N75=4,24,IF(N75=5,22,IF(AND(N75&gt;5,N75&lt;25),26-N75,2)))))))</f>
        <v>0</v>
      </c>
      <c r="P75" s="53"/>
      <c r="Q75" s="54" t="str">
        <f t="shared" ref="Q75:Q91" si="25">IF(SUMIF(AP$11:AP$100,$C75,AO$11:AO$100)=0," ",SUMIF(AP$11:AP$100,$C75,AO$11:AO$100))</f>
        <v xml:space="preserve"> </v>
      </c>
      <c r="R75" s="55">
        <f>IF(Q75=" ",0,IF(Q75=1,30,IF(Q75=2,28,IF(Q75=3,26,IF(Q75=4,24,IF(Q75=5,22,IF(AND(Q75&gt;5,Q75&lt;25),26-Q75,2)))))))</f>
        <v>0</v>
      </c>
      <c r="S75" s="56"/>
      <c r="T75" s="57" t="str">
        <f t="shared" ref="T75:T91" si="26">IF(SUMIF(AS$11:AS$100,$C75,AR$11:AR$100)=0," ",SUMIF(AS$11:AS$100,$C75,AR$11:AR$100))</f>
        <v xml:space="preserve"> </v>
      </c>
      <c r="U75" s="58">
        <f>IF(T75=" ",0,IF(T75=1,30,IF(T75=2,28,IF(T75=3,26,IF(T75=4,24,IF(T75=5,22,IF(AND(T75&gt;5,T75&lt;25),26-T75,2)))))))</f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>
      <c r="A76" s="39">
        <v>66</v>
      </c>
      <c r="B76" s="40">
        <f t="shared" ref="B76:B90" si="27">I76+L76+O76+R76+U76</f>
        <v>0</v>
      </c>
      <c r="C76" s="41"/>
      <c r="D76" s="42" t="s">
        <v>1</v>
      </c>
      <c r="E76" s="43" t="s">
        <v>1</v>
      </c>
      <c r="F76" s="43" t="s">
        <v>1</v>
      </c>
      <c r="G76" s="44"/>
      <c r="H76" s="45" t="str">
        <f t="shared" si="22"/>
        <v xml:space="preserve"> </v>
      </c>
      <c r="I76" s="46">
        <f t="shared" ref="I76:I90" si="28">IF(H76=" ",0,IF(H76=1,30,IF(H76=2,28,IF(H76=3,26,IF(H76=4,24,IF(H76=5,22,IF(AND(H76&gt;5,H76&lt;25),26-H76,2)))))))</f>
        <v>0</v>
      </c>
      <c r="J76" s="47"/>
      <c r="K76" s="48" t="str">
        <f t="shared" si="23"/>
        <v xml:space="preserve"> </v>
      </c>
      <c r="L76" s="49">
        <f t="shared" ref="L76:L90" si="29">IF(K76=" ",0,IF(K76=1,30,IF(K76=2,28,IF(K76=3,26,IF(K76=4,24,IF(K76=5,22,IF(AND(K76&gt;5,K76&lt;25),26-K76,2)))))))</f>
        <v>0</v>
      </c>
      <c r="M76" s="50"/>
      <c r="N76" s="51" t="str">
        <f t="shared" si="24"/>
        <v xml:space="preserve"> </v>
      </c>
      <c r="O76" s="52">
        <f t="shared" ref="O76:O90" si="30">IF(N76=" ",0,IF(N76=1,30,IF(N76=2,28,IF(N76=3,26,IF(N76=4,24,IF(N76=5,22,IF(AND(N76&gt;5,N76&lt;25),26-N76,2)))))))</f>
        <v>0</v>
      </c>
      <c r="P76" s="53"/>
      <c r="Q76" s="54" t="str">
        <f t="shared" si="25"/>
        <v xml:space="preserve"> </v>
      </c>
      <c r="R76" s="55">
        <f t="shared" ref="R76:R90" si="31">IF(Q76=" ",0,IF(Q76=1,30,IF(Q76=2,28,IF(Q76=3,26,IF(Q76=4,24,IF(Q76=5,22,IF(AND(Q76&gt;5,Q76&lt;25),26-Q76,2)))))))</f>
        <v>0</v>
      </c>
      <c r="S76" s="56"/>
      <c r="T76" s="57" t="str">
        <f t="shared" si="26"/>
        <v xml:space="preserve"> </v>
      </c>
      <c r="U76" s="58">
        <f t="shared" ref="U76:U90" si="32">IF(T76=" ",0,IF(T76=1,30,IF(T76=2,28,IF(T76=3,26,IF(T76=4,24,IF(T76=5,22,IF(AND(T76&gt;5,T76&lt;25),26-T76,2)))))))</f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>
      <c r="A77" s="39">
        <v>67</v>
      </c>
      <c r="B77" s="40">
        <f t="shared" si="27"/>
        <v>0</v>
      </c>
      <c r="C77" s="41"/>
      <c r="D77" s="42" t="s">
        <v>1</v>
      </c>
      <c r="E77" s="43" t="s">
        <v>1</v>
      </c>
      <c r="F77" s="43" t="s">
        <v>1</v>
      </c>
      <c r="G77" s="44"/>
      <c r="H77" s="45" t="str">
        <f t="shared" si="22"/>
        <v xml:space="preserve"> </v>
      </c>
      <c r="I77" s="46">
        <f t="shared" si="28"/>
        <v>0</v>
      </c>
      <c r="J77" s="47"/>
      <c r="K77" s="48" t="str">
        <f t="shared" si="23"/>
        <v xml:space="preserve"> </v>
      </c>
      <c r="L77" s="49">
        <f t="shared" si="29"/>
        <v>0</v>
      </c>
      <c r="M77" s="50"/>
      <c r="N77" s="51" t="str">
        <f t="shared" si="24"/>
        <v xml:space="preserve"> </v>
      </c>
      <c r="O77" s="52">
        <f t="shared" si="30"/>
        <v>0</v>
      </c>
      <c r="P77" s="53"/>
      <c r="Q77" s="54" t="str">
        <f t="shared" si="25"/>
        <v xml:space="preserve"> </v>
      </c>
      <c r="R77" s="55">
        <f t="shared" si="31"/>
        <v>0</v>
      </c>
      <c r="S77" s="56"/>
      <c r="T77" s="57" t="str">
        <f t="shared" si="26"/>
        <v xml:space="preserve"> </v>
      </c>
      <c r="U77" s="58">
        <f t="shared" si="32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>
      <c r="A78" s="39">
        <v>68</v>
      </c>
      <c r="B78" s="40">
        <f t="shared" si="27"/>
        <v>0</v>
      </c>
      <c r="C78" s="41"/>
      <c r="D78" s="42" t="s">
        <v>1</v>
      </c>
      <c r="E78" s="43" t="s">
        <v>1</v>
      </c>
      <c r="F78" s="43" t="s">
        <v>1</v>
      </c>
      <c r="G78" s="44"/>
      <c r="H78" s="45" t="str">
        <f t="shared" si="22"/>
        <v xml:space="preserve"> </v>
      </c>
      <c r="I78" s="46">
        <f t="shared" si="28"/>
        <v>0</v>
      </c>
      <c r="J78" s="47"/>
      <c r="K78" s="48" t="str">
        <f t="shared" si="23"/>
        <v xml:space="preserve"> </v>
      </c>
      <c r="L78" s="49">
        <f t="shared" si="29"/>
        <v>0</v>
      </c>
      <c r="M78" s="50"/>
      <c r="N78" s="51" t="str">
        <f t="shared" si="24"/>
        <v xml:space="preserve"> </v>
      </c>
      <c r="O78" s="52">
        <f t="shared" si="30"/>
        <v>0</v>
      </c>
      <c r="P78" s="53"/>
      <c r="Q78" s="54" t="str">
        <f t="shared" si="25"/>
        <v xml:space="preserve"> </v>
      </c>
      <c r="R78" s="55">
        <f t="shared" si="31"/>
        <v>0</v>
      </c>
      <c r="S78" s="56"/>
      <c r="T78" s="57" t="str">
        <f t="shared" si="26"/>
        <v xml:space="preserve"> </v>
      </c>
      <c r="U78" s="58">
        <f t="shared" si="32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>
      <c r="A79" s="39">
        <v>69</v>
      </c>
      <c r="B79" s="40">
        <f t="shared" si="27"/>
        <v>0</v>
      </c>
      <c r="C79" s="41"/>
      <c r="D79" s="42" t="s">
        <v>1</v>
      </c>
      <c r="E79" s="43" t="s">
        <v>1</v>
      </c>
      <c r="F79" s="43" t="s">
        <v>1</v>
      </c>
      <c r="G79" s="44"/>
      <c r="H79" s="45" t="str">
        <f t="shared" si="22"/>
        <v xml:space="preserve"> </v>
      </c>
      <c r="I79" s="46">
        <f t="shared" si="28"/>
        <v>0</v>
      </c>
      <c r="J79" s="47"/>
      <c r="K79" s="48" t="str">
        <f t="shared" si="23"/>
        <v xml:space="preserve"> </v>
      </c>
      <c r="L79" s="49">
        <f t="shared" si="29"/>
        <v>0</v>
      </c>
      <c r="M79" s="50"/>
      <c r="N79" s="51" t="str">
        <f t="shared" si="24"/>
        <v xml:space="preserve"> </v>
      </c>
      <c r="O79" s="52">
        <f t="shared" si="30"/>
        <v>0</v>
      </c>
      <c r="P79" s="53"/>
      <c r="Q79" s="54" t="str">
        <f t="shared" si="25"/>
        <v xml:space="preserve"> </v>
      </c>
      <c r="R79" s="55">
        <f t="shared" si="31"/>
        <v>0</v>
      </c>
      <c r="S79" s="56"/>
      <c r="T79" s="57" t="str">
        <f t="shared" si="26"/>
        <v xml:space="preserve"> </v>
      </c>
      <c r="U79" s="58">
        <f t="shared" si="32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>
      <c r="A80" s="39">
        <v>70</v>
      </c>
      <c r="B80" s="40">
        <f t="shared" si="27"/>
        <v>0</v>
      </c>
      <c r="C80" s="41"/>
      <c r="D80" s="42" t="s">
        <v>1</v>
      </c>
      <c r="E80" s="43" t="s">
        <v>1</v>
      </c>
      <c r="F80" s="43" t="s">
        <v>1</v>
      </c>
      <c r="G80" s="44"/>
      <c r="H80" s="45" t="str">
        <f t="shared" si="22"/>
        <v xml:space="preserve"> </v>
      </c>
      <c r="I80" s="46">
        <f t="shared" si="28"/>
        <v>0</v>
      </c>
      <c r="J80" s="47"/>
      <c r="K80" s="48" t="str">
        <f t="shared" si="23"/>
        <v xml:space="preserve"> </v>
      </c>
      <c r="L80" s="49">
        <f t="shared" si="29"/>
        <v>0</v>
      </c>
      <c r="M80" s="50"/>
      <c r="N80" s="51" t="str">
        <f t="shared" si="24"/>
        <v xml:space="preserve"> </v>
      </c>
      <c r="O80" s="52">
        <f t="shared" si="30"/>
        <v>0</v>
      </c>
      <c r="P80" s="53"/>
      <c r="Q80" s="54" t="str">
        <f t="shared" si="25"/>
        <v xml:space="preserve"> </v>
      </c>
      <c r="R80" s="55">
        <f t="shared" si="31"/>
        <v>0</v>
      </c>
      <c r="S80" s="56"/>
      <c r="T80" s="57" t="str">
        <f t="shared" si="26"/>
        <v xml:space="preserve"> </v>
      </c>
      <c r="U80" s="58">
        <f t="shared" si="32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>
      <c r="A81" s="39">
        <v>71</v>
      </c>
      <c r="B81" s="40">
        <f t="shared" si="27"/>
        <v>0</v>
      </c>
      <c r="C81" s="41"/>
      <c r="D81" s="42" t="s">
        <v>1</v>
      </c>
      <c r="E81" s="43" t="s">
        <v>1</v>
      </c>
      <c r="F81" s="43" t="s">
        <v>1</v>
      </c>
      <c r="G81" s="44"/>
      <c r="H81" s="45" t="str">
        <f t="shared" si="22"/>
        <v xml:space="preserve"> </v>
      </c>
      <c r="I81" s="46">
        <f t="shared" si="28"/>
        <v>0</v>
      </c>
      <c r="J81" s="47"/>
      <c r="K81" s="48" t="str">
        <f t="shared" si="23"/>
        <v xml:space="preserve"> </v>
      </c>
      <c r="L81" s="49">
        <f t="shared" si="29"/>
        <v>0</v>
      </c>
      <c r="M81" s="50"/>
      <c r="N81" s="51" t="str">
        <f t="shared" si="24"/>
        <v xml:space="preserve"> </v>
      </c>
      <c r="O81" s="52">
        <f t="shared" si="30"/>
        <v>0</v>
      </c>
      <c r="P81" s="53"/>
      <c r="Q81" s="54" t="str">
        <f t="shared" si="25"/>
        <v xml:space="preserve"> </v>
      </c>
      <c r="R81" s="55">
        <f t="shared" si="31"/>
        <v>0</v>
      </c>
      <c r="S81" s="56"/>
      <c r="T81" s="57" t="str">
        <f t="shared" si="26"/>
        <v xml:space="preserve"> </v>
      </c>
      <c r="U81" s="58">
        <f t="shared" si="32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>
      <c r="A82" s="39">
        <v>72</v>
      </c>
      <c r="B82" s="40">
        <f t="shared" si="27"/>
        <v>0</v>
      </c>
      <c r="C82" s="41"/>
      <c r="D82" s="42" t="s">
        <v>1</v>
      </c>
      <c r="E82" s="43" t="s">
        <v>1</v>
      </c>
      <c r="F82" s="43" t="s">
        <v>1</v>
      </c>
      <c r="G82" s="44"/>
      <c r="H82" s="45" t="str">
        <f t="shared" si="22"/>
        <v xml:space="preserve"> </v>
      </c>
      <c r="I82" s="46">
        <f t="shared" si="28"/>
        <v>0</v>
      </c>
      <c r="J82" s="47"/>
      <c r="K82" s="48" t="str">
        <f t="shared" si="23"/>
        <v xml:space="preserve"> </v>
      </c>
      <c r="L82" s="49">
        <f t="shared" si="29"/>
        <v>0</v>
      </c>
      <c r="M82" s="50"/>
      <c r="N82" s="51" t="str">
        <f t="shared" si="24"/>
        <v xml:space="preserve"> </v>
      </c>
      <c r="O82" s="52">
        <f t="shared" si="30"/>
        <v>0</v>
      </c>
      <c r="P82" s="53"/>
      <c r="Q82" s="54" t="str">
        <f t="shared" si="25"/>
        <v xml:space="preserve"> </v>
      </c>
      <c r="R82" s="55">
        <f t="shared" si="31"/>
        <v>0</v>
      </c>
      <c r="S82" s="56"/>
      <c r="T82" s="57" t="str">
        <f t="shared" si="26"/>
        <v xml:space="preserve"> </v>
      </c>
      <c r="U82" s="58">
        <f t="shared" si="32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>
      <c r="A83" s="39">
        <v>73</v>
      </c>
      <c r="B83" s="40">
        <f t="shared" si="27"/>
        <v>0</v>
      </c>
      <c r="C83" s="41"/>
      <c r="D83" s="42" t="s">
        <v>1</v>
      </c>
      <c r="E83" s="43" t="s">
        <v>1</v>
      </c>
      <c r="F83" s="43" t="s">
        <v>1</v>
      </c>
      <c r="G83" s="44"/>
      <c r="H83" s="45" t="str">
        <f t="shared" si="22"/>
        <v xml:space="preserve"> </v>
      </c>
      <c r="I83" s="46">
        <f t="shared" si="28"/>
        <v>0</v>
      </c>
      <c r="J83" s="47"/>
      <c r="K83" s="48" t="str">
        <f t="shared" si="23"/>
        <v xml:space="preserve"> </v>
      </c>
      <c r="L83" s="49">
        <f t="shared" si="29"/>
        <v>0</v>
      </c>
      <c r="M83" s="50"/>
      <c r="N83" s="51" t="str">
        <f t="shared" si="24"/>
        <v xml:space="preserve"> </v>
      </c>
      <c r="O83" s="52">
        <f t="shared" si="30"/>
        <v>0</v>
      </c>
      <c r="P83" s="53"/>
      <c r="Q83" s="54" t="str">
        <f t="shared" si="25"/>
        <v xml:space="preserve"> </v>
      </c>
      <c r="R83" s="55">
        <f t="shared" si="31"/>
        <v>0</v>
      </c>
      <c r="S83" s="56"/>
      <c r="T83" s="57" t="str">
        <f t="shared" si="26"/>
        <v xml:space="preserve"> </v>
      </c>
      <c r="U83" s="58">
        <f t="shared" si="32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>
      <c r="A84" s="39">
        <v>74</v>
      </c>
      <c r="B84" s="40">
        <f t="shared" si="27"/>
        <v>0</v>
      </c>
      <c r="C84" s="41"/>
      <c r="D84" s="42" t="s">
        <v>1</v>
      </c>
      <c r="E84" s="43" t="s">
        <v>1</v>
      </c>
      <c r="F84" s="43" t="s">
        <v>1</v>
      </c>
      <c r="G84" s="44"/>
      <c r="H84" s="45" t="str">
        <f t="shared" si="22"/>
        <v xml:space="preserve"> </v>
      </c>
      <c r="I84" s="46">
        <f t="shared" si="28"/>
        <v>0</v>
      </c>
      <c r="J84" s="47"/>
      <c r="K84" s="48" t="str">
        <f t="shared" si="23"/>
        <v xml:space="preserve"> </v>
      </c>
      <c r="L84" s="49">
        <f t="shared" si="29"/>
        <v>0</v>
      </c>
      <c r="M84" s="50"/>
      <c r="N84" s="51" t="str">
        <f t="shared" si="24"/>
        <v xml:space="preserve"> </v>
      </c>
      <c r="O84" s="52">
        <f t="shared" si="30"/>
        <v>0</v>
      </c>
      <c r="P84" s="53"/>
      <c r="Q84" s="54" t="str">
        <f t="shared" si="25"/>
        <v xml:space="preserve"> </v>
      </c>
      <c r="R84" s="55">
        <f t="shared" si="31"/>
        <v>0</v>
      </c>
      <c r="S84" s="56"/>
      <c r="T84" s="57" t="str">
        <f t="shared" si="26"/>
        <v xml:space="preserve"> </v>
      </c>
      <c r="U84" s="58">
        <f t="shared" si="32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>
      <c r="A85" s="39">
        <v>75</v>
      </c>
      <c r="B85" s="40">
        <f t="shared" si="27"/>
        <v>0</v>
      </c>
      <c r="C85" s="41"/>
      <c r="D85" s="42" t="s">
        <v>1</v>
      </c>
      <c r="E85" s="43" t="s">
        <v>1</v>
      </c>
      <c r="F85" s="43" t="s">
        <v>1</v>
      </c>
      <c r="G85" s="44"/>
      <c r="H85" s="45" t="str">
        <f t="shared" si="22"/>
        <v xml:space="preserve"> </v>
      </c>
      <c r="I85" s="46">
        <f t="shared" si="28"/>
        <v>0</v>
      </c>
      <c r="J85" s="47"/>
      <c r="K85" s="48" t="str">
        <f t="shared" si="23"/>
        <v xml:space="preserve"> </v>
      </c>
      <c r="L85" s="49">
        <f t="shared" si="29"/>
        <v>0</v>
      </c>
      <c r="M85" s="50"/>
      <c r="N85" s="51" t="str">
        <f t="shared" si="24"/>
        <v xml:space="preserve"> </v>
      </c>
      <c r="O85" s="52">
        <f t="shared" si="30"/>
        <v>0</v>
      </c>
      <c r="P85" s="53"/>
      <c r="Q85" s="54" t="str">
        <f t="shared" si="25"/>
        <v xml:space="preserve"> </v>
      </c>
      <c r="R85" s="55">
        <f t="shared" si="31"/>
        <v>0</v>
      </c>
      <c r="S85" s="56"/>
      <c r="T85" s="57" t="str">
        <f t="shared" si="26"/>
        <v xml:space="preserve"> </v>
      </c>
      <c r="U85" s="58">
        <f t="shared" si="32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>
      <c r="A86" s="39">
        <v>76</v>
      </c>
      <c r="B86" s="40">
        <f t="shared" si="27"/>
        <v>0</v>
      </c>
      <c r="C86" s="41"/>
      <c r="D86" s="42" t="s">
        <v>1</v>
      </c>
      <c r="E86" s="43" t="s">
        <v>1</v>
      </c>
      <c r="F86" s="43" t="s">
        <v>1</v>
      </c>
      <c r="G86" s="44"/>
      <c r="H86" s="45" t="str">
        <f t="shared" si="22"/>
        <v xml:space="preserve"> </v>
      </c>
      <c r="I86" s="46">
        <f t="shared" si="28"/>
        <v>0</v>
      </c>
      <c r="J86" s="47"/>
      <c r="K86" s="48" t="str">
        <f t="shared" si="23"/>
        <v xml:space="preserve"> </v>
      </c>
      <c r="L86" s="49">
        <f t="shared" si="29"/>
        <v>0</v>
      </c>
      <c r="M86" s="50"/>
      <c r="N86" s="51" t="str">
        <f t="shared" si="24"/>
        <v xml:space="preserve"> </v>
      </c>
      <c r="O86" s="52">
        <f t="shared" si="30"/>
        <v>0</v>
      </c>
      <c r="P86" s="53"/>
      <c r="Q86" s="54" t="str">
        <f t="shared" si="25"/>
        <v xml:space="preserve"> </v>
      </c>
      <c r="R86" s="55">
        <f t="shared" si="31"/>
        <v>0</v>
      </c>
      <c r="S86" s="56"/>
      <c r="T86" s="57" t="str">
        <f t="shared" si="26"/>
        <v xml:space="preserve"> </v>
      </c>
      <c r="U86" s="58">
        <f t="shared" si="32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>
      <c r="A87" s="39">
        <v>77</v>
      </c>
      <c r="B87" s="40">
        <f t="shared" si="27"/>
        <v>0</v>
      </c>
      <c r="C87" s="41"/>
      <c r="D87" s="42" t="s">
        <v>1</v>
      </c>
      <c r="E87" s="43" t="s">
        <v>1</v>
      </c>
      <c r="F87" s="43" t="s">
        <v>1</v>
      </c>
      <c r="G87" s="44"/>
      <c r="H87" s="45" t="str">
        <f t="shared" si="22"/>
        <v xml:space="preserve"> </v>
      </c>
      <c r="I87" s="46">
        <f t="shared" si="28"/>
        <v>0</v>
      </c>
      <c r="J87" s="47"/>
      <c r="K87" s="48" t="str">
        <f t="shared" si="23"/>
        <v xml:space="preserve"> </v>
      </c>
      <c r="L87" s="49">
        <f t="shared" si="29"/>
        <v>0</v>
      </c>
      <c r="M87" s="50"/>
      <c r="N87" s="51" t="str">
        <f t="shared" si="24"/>
        <v xml:space="preserve"> </v>
      </c>
      <c r="O87" s="52">
        <f t="shared" si="30"/>
        <v>0</v>
      </c>
      <c r="P87" s="53"/>
      <c r="Q87" s="54" t="str">
        <f t="shared" si="25"/>
        <v xml:space="preserve"> </v>
      </c>
      <c r="R87" s="55">
        <f t="shared" si="31"/>
        <v>0</v>
      </c>
      <c r="S87" s="56"/>
      <c r="T87" s="57" t="str">
        <f t="shared" si="26"/>
        <v xml:space="preserve"> </v>
      </c>
      <c r="U87" s="58">
        <f t="shared" si="32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>
      <c r="A88" s="39">
        <v>78</v>
      </c>
      <c r="B88" s="40">
        <f t="shared" si="27"/>
        <v>0</v>
      </c>
      <c r="C88" s="41"/>
      <c r="D88" s="42" t="s">
        <v>1</v>
      </c>
      <c r="E88" s="43" t="s">
        <v>1</v>
      </c>
      <c r="F88" s="43" t="s">
        <v>1</v>
      </c>
      <c r="G88" s="44"/>
      <c r="H88" s="45" t="str">
        <f t="shared" si="22"/>
        <v xml:space="preserve"> </v>
      </c>
      <c r="I88" s="46">
        <f t="shared" si="28"/>
        <v>0</v>
      </c>
      <c r="J88" s="47"/>
      <c r="K88" s="48" t="str">
        <f t="shared" si="23"/>
        <v xml:space="preserve"> </v>
      </c>
      <c r="L88" s="49">
        <f t="shared" si="29"/>
        <v>0</v>
      </c>
      <c r="M88" s="50"/>
      <c r="N88" s="51" t="str">
        <f t="shared" si="24"/>
        <v xml:space="preserve"> </v>
      </c>
      <c r="O88" s="52">
        <f t="shared" si="30"/>
        <v>0</v>
      </c>
      <c r="P88" s="53"/>
      <c r="Q88" s="54" t="str">
        <f t="shared" si="25"/>
        <v xml:space="preserve"> </v>
      </c>
      <c r="R88" s="55">
        <f t="shared" si="31"/>
        <v>0</v>
      </c>
      <c r="S88" s="56"/>
      <c r="T88" s="57" t="str">
        <f t="shared" si="26"/>
        <v xml:space="preserve"> </v>
      </c>
      <c r="U88" s="58">
        <f t="shared" si="32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>
      <c r="A89" s="39">
        <v>79</v>
      </c>
      <c r="B89" s="40">
        <f t="shared" si="27"/>
        <v>0</v>
      </c>
      <c r="C89" s="41"/>
      <c r="D89" s="42" t="s">
        <v>1</v>
      </c>
      <c r="E89" s="43" t="s">
        <v>1</v>
      </c>
      <c r="F89" s="43" t="s">
        <v>1</v>
      </c>
      <c r="G89" s="44"/>
      <c r="H89" s="45" t="str">
        <f t="shared" si="22"/>
        <v xml:space="preserve"> </v>
      </c>
      <c r="I89" s="46">
        <f t="shared" si="28"/>
        <v>0</v>
      </c>
      <c r="J89" s="47"/>
      <c r="K89" s="48" t="str">
        <f t="shared" si="23"/>
        <v xml:space="preserve"> </v>
      </c>
      <c r="L89" s="49">
        <f t="shared" si="29"/>
        <v>0</v>
      </c>
      <c r="M89" s="50"/>
      <c r="N89" s="51" t="str">
        <f t="shared" si="24"/>
        <v xml:space="preserve"> </v>
      </c>
      <c r="O89" s="52">
        <f t="shared" si="30"/>
        <v>0</v>
      </c>
      <c r="P89" s="53"/>
      <c r="Q89" s="54" t="str">
        <f t="shared" si="25"/>
        <v xml:space="preserve"> </v>
      </c>
      <c r="R89" s="55">
        <f t="shared" si="31"/>
        <v>0</v>
      </c>
      <c r="S89" s="56"/>
      <c r="T89" s="57" t="str">
        <f t="shared" si="26"/>
        <v xml:space="preserve"> </v>
      </c>
      <c r="U89" s="58">
        <f t="shared" si="32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7"/>
        <v>0</v>
      </c>
      <c r="C90" s="65"/>
      <c r="D90" s="66"/>
      <c r="E90" s="67"/>
      <c r="F90" s="67"/>
      <c r="G90" s="68"/>
      <c r="H90" s="45" t="str">
        <f t="shared" si="22"/>
        <v xml:space="preserve"> </v>
      </c>
      <c r="I90" s="69">
        <f t="shared" si="28"/>
        <v>0</v>
      </c>
      <c r="J90" s="70"/>
      <c r="K90" s="71" t="str">
        <f t="shared" si="23"/>
        <v xml:space="preserve"> </v>
      </c>
      <c r="L90" s="72">
        <f t="shared" si="29"/>
        <v>0</v>
      </c>
      <c r="M90" s="73"/>
      <c r="N90" s="74" t="str">
        <f t="shared" si="24"/>
        <v xml:space="preserve"> </v>
      </c>
      <c r="O90" s="75">
        <f t="shared" si="30"/>
        <v>0</v>
      </c>
      <c r="P90" s="76"/>
      <c r="Q90" s="77" t="str">
        <f t="shared" si="25"/>
        <v xml:space="preserve"> </v>
      </c>
      <c r="R90" s="78">
        <f t="shared" si="31"/>
        <v>0</v>
      </c>
      <c r="S90" s="79"/>
      <c r="T90" s="80" t="str">
        <f t="shared" si="26"/>
        <v xml:space="preserve"> </v>
      </c>
      <c r="U90" s="81">
        <f t="shared" si="32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22"/>
        <v xml:space="preserve"> </v>
      </c>
      <c r="I91" s="88"/>
      <c r="K91" s="87" t="str">
        <f t="shared" si="23"/>
        <v xml:space="preserve"> </v>
      </c>
      <c r="L91" s="88"/>
      <c r="N91" s="87" t="str">
        <f t="shared" si="24"/>
        <v xml:space="preserve"> </v>
      </c>
      <c r="O91" s="88"/>
      <c r="Q91" s="87" t="str">
        <f t="shared" si="25"/>
        <v xml:space="preserve"> </v>
      </c>
      <c r="R91" s="88"/>
      <c r="T91" s="87" t="str">
        <f t="shared" si="26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>
      <c r="V99" s="38"/>
      <c r="W99" s="38"/>
      <c r="X99" s="38"/>
      <c r="Y99" s="91"/>
      <c r="Z99" s="91"/>
      <c r="AA99" s="91"/>
    </row>
    <row r="100" spans="1:51" ht="20.25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233" t="s">
        <v>4</v>
      </c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106</v>
      </c>
      <c r="E103" s="9" t="s">
        <v>174</v>
      </c>
      <c r="V103" s="38"/>
      <c r="W103" s="38"/>
      <c r="X103" s="38"/>
      <c r="Y103" s="91"/>
      <c r="Z103" s="91"/>
      <c r="AA103" s="91"/>
    </row>
    <row r="104" spans="1:51" ht="15">
      <c r="D104" s="96" t="s">
        <v>216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234" t="s">
        <v>13</v>
      </c>
      <c r="H106" s="234"/>
      <c r="I106" s="234"/>
      <c r="J106" s="235" t="s">
        <v>14</v>
      </c>
      <c r="K106" s="235"/>
      <c r="L106" s="235"/>
      <c r="M106" s="236" t="s">
        <v>15</v>
      </c>
      <c r="N106" s="236"/>
      <c r="O106" s="236"/>
      <c r="P106" s="237" t="s">
        <v>16</v>
      </c>
      <c r="Q106" s="237"/>
      <c r="R106" s="237"/>
      <c r="S106" s="238" t="s">
        <v>17</v>
      </c>
      <c r="T106" s="238"/>
      <c r="U106" s="238"/>
      <c r="V106" s="232"/>
      <c r="W106" s="232"/>
      <c r="X106" s="232"/>
      <c r="Y106" s="232"/>
      <c r="Z106" s="232"/>
      <c r="AA106" s="232"/>
      <c r="AB106" s="11"/>
      <c r="AC106" s="11"/>
      <c r="AD106" s="3"/>
    </row>
    <row r="107" spans="1:51">
      <c r="A107" s="11"/>
      <c r="B107" s="11"/>
      <c r="G107" s="222" t="s">
        <v>3</v>
      </c>
      <c r="H107" s="222"/>
      <c r="I107" s="222"/>
      <c r="J107" s="223" t="s">
        <v>5</v>
      </c>
      <c r="K107" s="223"/>
      <c r="L107" s="223"/>
      <c r="M107" s="243" t="s">
        <v>7</v>
      </c>
      <c r="N107" s="243"/>
      <c r="O107" s="243"/>
      <c r="P107" s="244" t="s">
        <v>10</v>
      </c>
      <c r="Q107" s="244"/>
      <c r="R107" s="244"/>
      <c r="S107" s="231" t="s">
        <v>11</v>
      </c>
      <c r="T107" s="231"/>
      <c r="U107" s="231"/>
      <c r="V107" s="232"/>
      <c r="W107" s="232"/>
      <c r="X107" s="232"/>
      <c r="Y107" s="232"/>
      <c r="Z107" s="232"/>
      <c r="AA107" s="232"/>
      <c r="AB107" s="11"/>
      <c r="AC107" s="11"/>
      <c r="AD107" s="3"/>
    </row>
    <row r="108" spans="1:51" ht="12.75" customHeight="1">
      <c r="A108" s="11"/>
      <c r="B108" s="11"/>
      <c r="G108" s="239">
        <v>43561</v>
      </c>
      <c r="H108" s="239"/>
      <c r="I108" s="239"/>
      <c r="J108" s="240">
        <v>43568</v>
      </c>
      <c r="K108" s="240"/>
      <c r="L108" s="240"/>
      <c r="M108" s="241">
        <v>43610</v>
      </c>
      <c r="N108" s="241"/>
      <c r="O108" s="241"/>
      <c r="P108" s="242">
        <v>43617</v>
      </c>
      <c r="Q108" s="242"/>
      <c r="R108" s="242"/>
      <c r="S108" s="245">
        <v>43631</v>
      </c>
      <c r="T108" s="245"/>
      <c r="U108" s="245"/>
      <c r="V108" s="221"/>
      <c r="W108" s="221"/>
      <c r="X108" s="221"/>
      <c r="Y108" s="221"/>
      <c r="Z108" s="221"/>
      <c r="AA108" s="221"/>
      <c r="AB108" s="11"/>
      <c r="AC108" s="11"/>
      <c r="AD108" s="3"/>
    </row>
    <row r="109" spans="1:51" ht="99.75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98" t="s">
        <v>27</v>
      </c>
      <c r="I109" s="20" t="s">
        <v>28</v>
      </c>
      <c r="J109" s="21" t="s">
        <v>56</v>
      </c>
      <c r="K109" s="22" t="s">
        <v>30</v>
      </c>
      <c r="L109" s="23" t="s">
        <v>31</v>
      </c>
      <c r="M109" s="24" t="s">
        <v>32</v>
      </c>
      <c r="N109" s="25" t="s">
        <v>33</v>
      </c>
      <c r="O109" s="26" t="s">
        <v>34</v>
      </c>
      <c r="P109" s="27" t="s">
        <v>35</v>
      </c>
      <c r="Q109" s="99" t="s">
        <v>36</v>
      </c>
      <c r="R109" s="29" t="s">
        <v>37</v>
      </c>
      <c r="S109" s="30" t="s">
        <v>38</v>
      </c>
      <c r="T109" s="100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 t="shared" ref="B110:B120" si="33">I110+L110+O110+R110+U110</f>
        <v>30</v>
      </c>
      <c r="C110" s="41">
        <v>384</v>
      </c>
      <c r="D110" s="42" t="s">
        <v>322</v>
      </c>
      <c r="E110" s="43" t="s">
        <v>323</v>
      </c>
      <c r="F110" s="43" t="s">
        <v>99</v>
      </c>
      <c r="G110" s="44"/>
      <c r="H110" s="103" t="str">
        <f>IF(SUMIF(AG$110:AG$128,$C110,AF$110:AF$128)=0," ",SUMIF(AG$110:AG$128,$C110,AF$110:AF$128))</f>
        <v xml:space="preserve"> </v>
      </c>
      <c r="I110" s="46">
        <f t="shared" ref="I110:I120" si="34">IF(H110=" ",0,IF(H110=1,30,IF(H110=2,28,IF(H110=3,26,IF(H110=4,24,IF(H110=5,22,IF(AND(H110&gt;5,H110&lt;25),26-H110,2)))))))</f>
        <v>0</v>
      </c>
      <c r="J110" s="47"/>
      <c r="K110" s="104" t="str">
        <f>IF(SUMIF(AJ$110:AJ$128,$C110,AI$110:AI$128)=0," ",SUMIF(AJ$110:AJ$128,$C110,AI$110:AI$128))</f>
        <v xml:space="preserve"> </v>
      </c>
      <c r="L110" s="49">
        <f t="shared" ref="L110:L120" si="35">IF(K110=" ",0,IF(K110=1,30,IF(K110=2,28,IF(K110=3,26,IF(K110=4,24,IF(K110=5,22,IF(AND(K110&gt;5,K110&lt;25),26-K110,2)))))))</f>
        <v>0</v>
      </c>
      <c r="M110" s="50"/>
      <c r="N110" s="105" t="str">
        <f>IF(SUMIF(AM$110:AM$128,$C110,AL$110:AL$128)=0," ",SUMIF(AM$110:AM$128,$C110,AL$110:AL$128))</f>
        <v xml:space="preserve"> </v>
      </c>
      <c r="O110" s="106">
        <f t="shared" ref="O110:O120" si="36">IF(N110=" ",0,IF(N110=1,30,IF(N110=2,28,IF(N110=3,26,IF(N110=4,24,IF(N110=5,22,IF(AND(N110&gt;5,N110&lt;25),26-N110,2)))))))</f>
        <v>0</v>
      </c>
      <c r="P110" s="53">
        <v>1</v>
      </c>
      <c r="Q110" s="107">
        <v>1</v>
      </c>
      <c r="R110" s="55">
        <f t="shared" ref="R110:R120" si="37">IF(Q110=" ",0,IF(Q110=1,30,IF(Q110=2,28,IF(Q110=3,26,IF(Q110=4,24,IF(Q110=5,22,IF(AND(Q110&gt;5,Q110&lt;25),26-Q110,2)))))))</f>
        <v>30</v>
      </c>
      <c r="S110" s="56"/>
      <c r="T110" s="108" t="str">
        <f t="shared" ref="T110:T120" si="38">IF(SUMIF(AS$110:AS$128,$C110,AR$110:AR$128)=0," ",SUMIF(AS$110:AS$128,$C110,AR$110:AR$128))</f>
        <v xml:space="preserve"> </v>
      </c>
      <c r="U110" s="58">
        <f t="shared" ref="U110:U120" si="39"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/>
      <c r="AO110" s="54">
        <v>1</v>
      </c>
      <c r="AP110" s="54">
        <v>384</v>
      </c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 t="shared" si="33"/>
        <v>80</v>
      </c>
      <c r="C111" s="41">
        <v>383</v>
      </c>
      <c r="D111" s="42" t="s">
        <v>220</v>
      </c>
      <c r="E111" s="43" t="s">
        <v>58</v>
      </c>
      <c r="F111" s="43" t="s">
        <v>307</v>
      </c>
      <c r="G111" s="44">
        <v>1</v>
      </c>
      <c r="H111" s="45">
        <v>2</v>
      </c>
      <c r="I111" s="46">
        <f t="shared" si="34"/>
        <v>28</v>
      </c>
      <c r="J111" s="47" t="s">
        <v>1</v>
      </c>
      <c r="K111" s="48" t="str">
        <f>IF(SUMIF(AJ$110:AJ$128,$C111,AI$110:AI$128)=0," ",SUMIF(AJ$110:AJ$128,$C111,AI$110:AI$128))</f>
        <v xml:space="preserve"> </v>
      </c>
      <c r="L111" s="49">
        <f t="shared" si="35"/>
        <v>0</v>
      </c>
      <c r="M111" s="50">
        <v>1</v>
      </c>
      <c r="N111" s="51">
        <v>4</v>
      </c>
      <c r="O111" s="106">
        <f t="shared" si="36"/>
        <v>24</v>
      </c>
      <c r="P111" s="53">
        <v>1</v>
      </c>
      <c r="Q111" s="54">
        <v>2</v>
      </c>
      <c r="R111" s="55">
        <f t="shared" si="37"/>
        <v>28</v>
      </c>
      <c r="S111" s="56" t="s">
        <v>1</v>
      </c>
      <c r="T111" s="57" t="str">
        <f t="shared" si="38"/>
        <v xml:space="preserve"> </v>
      </c>
      <c r="U111" s="58">
        <f t="shared" si="39"/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>
        <v>383</v>
      </c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 t="shared" si="33"/>
        <v>104</v>
      </c>
      <c r="C112" s="41">
        <v>382</v>
      </c>
      <c r="D112" s="42" t="s">
        <v>219</v>
      </c>
      <c r="E112" s="43" t="s">
        <v>51</v>
      </c>
      <c r="F112" s="43" t="s">
        <v>307</v>
      </c>
      <c r="G112" s="44">
        <v>1</v>
      </c>
      <c r="H112" s="45">
        <v>4</v>
      </c>
      <c r="I112" s="46">
        <f t="shared" si="34"/>
        <v>24</v>
      </c>
      <c r="J112" s="47">
        <v>1</v>
      </c>
      <c r="K112" s="48">
        <v>3</v>
      </c>
      <c r="L112" s="49">
        <f t="shared" si="35"/>
        <v>26</v>
      </c>
      <c r="M112" s="50">
        <v>1</v>
      </c>
      <c r="N112" s="51">
        <v>2</v>
      </c>
      <c r="O112" s="106">
        <f t="shared" si="36"/>
        <v>28</v>
      </c>
      <c r="P112" s="53">
        <v>1</v>
      </c>
      <c r="Q112" s="54">
        <v>3</v>
      </c>
      <c r="R112" s="55">
        <f t="shared" si="37"/>
        <v>26</v>
      </c>
      <c r="S112" s="56" t="s">
        <v>1</v>
      </c>
      <c r="T112" s="57" t="str">
        <f t="shared" si="38"/>
        <v xml:space="preserve"> </v>
      </c>
      <c r="U112" s="58">
        <f t="shared" si="39"/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>
        <v>382</v>
      </c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 t="shared" si="33"/>
        <v>114</v>
      </c>
      <c r="C113" s="41">
        <v>381</v>
      </c>
      <c r="D113" s="42" t="s">
        <v>217</v>
      </c>
      <c r="E113" s="43" t="s">
        <v>78</v>
      </c>
      <c r="F113" s="43" t="s">
        <v>324</v>
      </c>
      <c r="G113" s="44">
        <v>1</v>
      </c>
      <c r="H113" s="109">
        <v>1</v>
      </c>
      <c r="I113" s="46">
        <f t="shared" si="34"/>
        <v>30</v>
      </c>
      <c r="J113" s="47">
        <v>1</v>
      </c>
      <c r="K113" s="48">
        <v>1</v>
      </c>
      <c r="L113" s="49">
        <f t="shared" si="35"/>
        <v>30</v>
      </c>
      <c r="M113" s="50">
        <v>1</v>
      </c>
      <c r="N113" s="51">
        <v>1</v>
      </c>
      <c r="O113" s="106">
        <f t="shared" si="36"/>
        <v>30</v>
      </c>
      <c r="P113" s="53">
        <v>1</v>
      </c>
      <c r="Q113" s="54">
        <v>4</v>
      </c>
      <c r="R113" s="55">
        <f t="shared" si="37"/>
        <v>24</v>
      </c>
      <c r="S113" s="56" t="s">
        <v>1</v>
      </c>
      <c r="T113" s="57" t="str">
        <f t="shared" si="38"/>
        <v xml:space="preserve"> </v>
      </c>
      <c r="U113" s="58">
        <f t="shared" si="39"/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>
        <v>381</v>
      </c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 t="shared" si="33"/>
        <v>80</v>
      </c>
      <c r="C114" s="41"/>
      <c r="D114" s="42" t="s">
        <v>218</v>
      </c>
      <c r="E114" s="43" t="s">
        <v>78</v>
      </c>
      <c r="F114" s="43" t="s">
        <v>308</v>
      </c>
      <c r="G114" s="44">
        <v>1</v>
      </c>
      <c r="H114" s="45">
        <v>3</v>
      </c>
      <c r="I114" s="46">
        <f t="shared" si="34"/>
        <v>26</v>
      </c>
      <c r="J114" s="47">
        <v>1</v>
      </c>
      <c r="K114" s="48">
        <v>2</v>
      </c>
      <c r="L114" s="49">
        <f t="shared" si="35"/>
        <v>28</v>
      </c>
      <c r="M114" s="50">
        <v>1</v>
      </c>
      <c r="N114" s="51">
        <v>3</v>
      </c>
      <c r="O114" s="106">
        <f t="shared" si="36"/>
        <v>26</v>
      </c>
      <c r="P114" s="53">
        <v>0</v>
      </c>
      <c r="Q114" s="54" t="str">
        <f t="shared" ref="Q114:Q120" si="40">IF(SUMIF(AP$110:AP$128,$C114,AO$110:AO$128)=0," ",SUMIF(AP$110:AP$128,$C114,AO$110:AO$128))</f>
        <v xml:space="preserve"> </v>
      </c>
      <c r="R114" s="55">
        <f t="shared" si="37"/>
        <v>0</v>
      </c>
      <c r="S114" s="56"/>
      <c r="T114" s="57" t="str">
        <f t="shared" si="38"/>
        <v xml:space="preserve"> </v>
      </c>
      <c r="U114" s="58">
        <f t="shared" si="39"/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si="33"/>
        <v>22</v>
      </c>
      <c r="C115" s="41"/>
      <c r="D115" s="42" t="s">
        <v>222</v>
      </c>
      <c r="E115" s="43" t="s">
        <v>78</v>
      </c>
      <c r="F115" s="43" t="s">
        <v>308</v>
      </c>
      <c r="G115" s="44">
        <v>1</v>
      </c>
      <c r="H115" s="45">
        <v>5</v>
      </c>
      <c r="I115" s="46">
        <f t="shared" si="34"/>
        <v>22</v>
      </c>
      <c r="J115" s="47"/>
      <c r="K115" s="48" t="str">
        <f>IF(SUMIF(AJ$110:AJ$128,$C115,AI$110:AI$128)=0," ",SUMIF(AJ$110:AJ$128,$C115,AI$110:AI$128))</f>
        <v xml:space="preserve"> </v>
      </c>
      <c r="L115" s="49">
        <f t="shared" si="35"/>
        <v>0</v>
      </c>
      <c r="M115" s="50"/>
      <c r="N115" s="51" t="str">
        <f t="shared" ref="N115:N120" si="41">IF(SUMIF(AM$110:AM$128,$C115,AL$110:AL$128)=0," ",SUMIF(AM$110:AM$128,$C115,AL$110:AL$128))</f>
        <v xml:space="preserve"> </v>
      </c>
      <c r="O115" s="106">
        <f t="shared" si="36"/>
        <v>0</v>
      </c>
      <c r="P115" s="53">
        <v>0</v>
      </c>
      <c r="Q115" s="54" t="str">
        <f t="shared" si="40"/>
        <v xml:space="preserve"> </v>
      </c>
      <c r="R115" s="55">
        <f t="shared" si="37"/>
        <v>0</v>
      </c>
      <c r="S115" s="56"/>
      <c r="T115" s="57" t="str">
        <f t="shared" si="38"/>
        <v xml:space="preserve"> </v>
      </c>
      <c r="U115" s="58">
        <f t="shared" si="39"/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si="33"/>
        <v>0</v>
      </c>
      <c r="C116" s="41"/>
      <c r="D116" s="42" t="s">
        <v>221</v>
      </c>
      <c r="E116" s="43" t="s">
        <v>109</v>
      </c>
      <c r="F116" s="43" t="s">
        <v>308</v>
      </c>
      <c r="G116" s="44"/>
      <c r="H116" s="45" t="str">
        <f>IF(SUMIF(AG$110:AG$128,$C116,AF$110:AF$128)=0," ",SUMIF(AG$110:AG$128,$C116,AF$110:AF$128))</f>
        <v xml:space="preserve"> </v>
      </c>
      <c r="I116" s="46">
        <f t="shared" si="34"/>
        <v>0</v>
      </c>
      <c r="J116" s="47" t="s">
        <v>1</v>
      </c>
      <c r="K116" s="48" t="s">
        <v>1</v>
      </c>
      <c r="L116" s="49">
        <f t="shared" si="35"/>
        <v>0</v>
      </c>
      <c r="M116" s="50" t="s">
        <v>1</v>
      </c>
      <c r="N116" s="51" t="str">
        <f t="shared" si="41"/>
        <v xml:space="preserve"> </v>
      </c>
      <c r="O116" s="106">
        <f t="shared" si="36"/>
        <v>0</v>
      </c>
      <c r="P116" s="53">
        <v>0</v>
      </c>
      <c r="Q116" s="54" t="str">
        <f t="shared" si="40"/>
        <v xml:space="preserve"> </v>
      </c>
      <c r="R116" s="55">
        <f t="shared" si="37"/>
        <v>0</v>
      </c>
      <c r="S116" s="56" t="s">
        <v>1</v>
      </c>
      <c r="T116" s="57" t="str">
        <f t="shared" si="38"/>
        <v xml:space="preserve"> </v>
      </c>
      <c r="U116" s="58">
        <f t="shared" si="39"/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33"/>
        <v>0</v>
      </c>
      <c r="C117" s="41"/>
      <c r="D117" s="42" t="s">
        <v>223</v>
      </c>
      <c r="E117" s="43" t="s">
        <v>72</v>
      </c>
      <c r="F117" s="43" t="s">
        <v>308</v>
      </c>
      <c r="G117" s="44"/>
      <c r="H117" s="45" t="str">
        <f>IF(SUMIF(AG$110:AG$128,$C117,AF$110:AF$128)=0," ",SUMIF(AG$110:AG$128,$C117,AF$110:AF$128))</f>
        <v xml:space="preserve"> </v>
      </c>
      <c r="I117" s="46">
        <f t="shared" si="34"/>
        <v>0</v>
      </c>
      <c r="J117" s="47"/>
      <c r="K117" s="48" t="str">
        <f>IF(SUMIF(AJ$110:AJ$128,$C117,AI$110:AI$128)=0," ",SUMIF(AJ$110:AJ$128,$C117,AI$110:AI$128))</f>
        <v xml:space="preserve"> </v>
      </c>
      <c r="L117" s="49">
        <f t="shared" si="35"/>
        <v>0</v>
      </c>
      <c r="M117" s="50"/>
      <c r="N117" s="51" t="str">
        <f t="shared" si="41"/>
        <v xml:space="preserve"> </v>
      </c>
      <c r="O117" s="106">
        <f t="shared" si="36"/>
        <v>0</v>
      </c>
      <c r="P117" s="53">
        <v>0</v>
      </c>
      <c r="Q117" s="54" t="str">
        <f t="shared" si="40"/>
        <v xml:space="preserve"> </v>
      </c>
      <c r="R117" s="55">
        <f t="shared" si="37"/>
        <v>0</v>
      </c>
      <c r="S117" s="56"/>
      <c r="T117" s="57" t="str">
        <f t="shared" si="38"/>
        <v xml:space="preserve"> </v>
      </c>
      <c r="U117" s="58">
        <f t="shared" si="39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33"/>
        <v>0</v>
      </c>
      <c r="C118" s="41"/>
      <c r="D118" s="42" t="s">
        <v>224</v>
      </c>
      <c r="E118" s="43" t="s">
        <v>105</v>
      </c>
      <c r="F118" s="43" t="s">
        <v>308</v>
      </c>
      <c r="G118" s="44"/>
      <c r="H118" s="45" t="str">
        <f>IF(SUMIF(AG$110:AG$128,$C118,AF$110:AF$128)=0," ",SUMIF(AG$110:AG$128,$C118,AF$110:AF$128))</f>
        <v xml:space="preserve"> </v>
      </c>
      <c r="I118" s="46">
        <f t="shared" si="34"/>
        <v>0</v>
      </c>
      <c r="J118" s="47"/>
      <c r="K118" s="48" t="str">
        <f>IF(SUMIF(AJ$110:AJ$128,$C118,AI$110:AI$128)=0," ",SUMIF(AJ$110:AJ$128,$C118,AI$110:AI$128))</f>
        <v xml:space="preserve"> </v>
      </c>
      <c r="L118" s="49">
        <f t="shared" si="35"/>
        <v>0</v>
      </c>
      <c r="M118" s="50"/>
      <c r="N118" s="51" t="str">
        <f t="shared" si="41"/>
        <v xml:space="preserve"> </v>
      </c>
      <c r="O118" s="106">
        <f t="shared" si="36"/>
        <v>0</v>
      </c>
      <c r="P118" s="53">
        <v>0</v>
      </c>
      <c r="Q118" s="54" t="str">
        <f t="shared" si="40"/>
        <v xml:space="preserve"> </v>
      </c>
      <c r="R118" s="55">
        <f t="shared" si="37"/>
        <v>0</v>
      </c>
      <c r="S118" s="56"/>
      <c r="T118" s="57" t="str">
        <f t="shared" si="38"/>
        <v xml:space="preserve"> </v>
      </c>
      <c r="U118" s="58">
        <f t="shared" si="39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33"/>
        <v>0</v>
      </c>
      <c r="C119" s="41"/>
      <c r="D119" s="42" t="s">
        <v>225</v>
      </c>
      <c r="E119" s="43" t="s">
        <v>226</v>
      </c>
      <c r="F119" s="43" t="s">
        <v>99</v>
      </c>
      <c r="G119" s="44"/>
      <c r="H119" s="45" t="str">
        <f>IF(SUMIF(AG$110:AG$128,$C119,AF$110:AF$128)=0," ",SUMIF(AG$110:AG$128,$C119,AF$110:AF$128))</f>
        <v xml:space="preserve"> </v>
      </c>
      <c r="I119" s="46">
        <f t="shared" si="34"/>
        <v>0</v>
      </c>
      <c r="J119" s="47"/>
      <c r="K119" s="48" t="str">
        <f>IF(SUMIF(AJ$110:AJ$128,$C119,AI$110:AI$128)=0," ",SUMIF(AJ$110:AJ$128,$C119,AI$110:AI$128))</f>
        <v xml:space="preserve"> </v>
      </c>
      <c r="L119" s="49">
        <f t="shared" si="35"/>
        <v>0</v>
      </c>
      <c r="M119" s="50"/>
      <c r="N119" s="51" t="str">
        <f t="shared" si="41"/>
        <v xml:space="preserve"> </v>
      </c>
      <c r="O119" s="106">
        <f t="shared" si="36"/>
        <v>0</v>
      </c>
      <c r="P119" s="53">
        <v>0</v>
      </c>
      <c r="Q119" s="54" t="str">
        <f t="shared" si="40"/>
        <v xml:space="preserve"> </v>
      </c>
      <c r="R119" s="55">
        <f t="shared" si="37"/>
        <v>0</v>
      </c>
      <c r="S119" s="56"/>
      <c r="T119" s="57" t="str">
        <f t="shared" si="38"/>
        <v xml:space="preserve"> </v>
      </c>
      <c r="U119" s="58">
        <f t="shared" si="39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33"/>
        <v>0</v>
      </c>
      <c r="C120" s="41"/>
      <c r="D120" s="42"/>
      <c r="E120" s="43"/>
      <c r="F120" s="43"/>
      <c r="G120" s="44"/>
      <c r="H120" s="45" t="str">
        <f>IF(SUMIF(AG$110:AG$128,$C120,AF$110:AF$128)=0," ",SUMIF(AG$110:AG$128,$C120,AF$110:AF$128))</f>
        <v xml:space="preserve"> </v>
      </c>
      <c r="I120" s="46">
        <f t="shared" si="34"/>
        <v>0</v>
      </c>
      <c r="J120" s="47"/>
      <c r="K120" s="48" t="str">
        <f>IF(SUMIF(AJ$110:AJ$128,$C120,AI$110:AI$128)=0," ",SUMIF(AJ$110:AJ$128,$C120,AI$110:AI$128))</f>
        <v xml:space="preserve"> </v>
      </c>
      <c r="L120" s="49">
        <f t="shared" si="35"/>
        <v>0</v>
      </c>
      <c r="M120" s="50"/>
      <c r="N120" s="51" t="str">
        <f t="shared" si="41"/>
        <v xml:space="preserve"> </v>
      </c>
      <c r="O120" s="106">
        <f t="shared" si="36"/>
        <v>0</v>
      </c>
      <c r="P120" s="53"/>
      <c r="Q120" s="54" t="str">
        <f t="shared" si="40"/>
        <v xml:space="preserve"> </v>
      </c>
      <c r="R120" s="55">
        <f t="shared" si="37"/>
        <v>0</v>
      </c>
      <c r="S120" s="56"/>
      <c r="T120" s="57" t="str">
        <f t="shared" si="38"/>
        <v xml:space="preserve"> </v>
      </c>
      <c r="U120" s="58">
        <f t="shared" si="39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ref="B121:B128" si="42">I121+L121+O121+R121+U121</f>
        <v>0</v>
      </c>
      <c r="C121" s="41"/>
      <c r="D121" s="42"/>
      <c r="E121" s="43"/>
      <c r="F121" s="43"/>
      <c r="G121" s="44"/>
      <c r="H121" s="45" t="str">
        <f t="shared" ref="H121:H129" si="43">IF(SUMIF(AG$110:AG$128,$C121,AF$110:AF$128)=0," ",SUMIF(AG$110:AG$128,$C121,AF$110:AF$128))</f>
        <v xml:space="preserve"> </v>
      </c>
      <c r="I121" s="46">
        <f t="shared" ref="I121:I128" si="44">IF(H121=" ",0,IF(H121=1,30,IF(H121=2,28,IF(H121=3,26,IF(H121=4,24,IF(H121=5,22,IF(AND(H121&gt;5,H121&lt;25),26-H121,2)))))))</f>
        <v>0</v>
      </c>
      <c r="J121" s="47"/>
      <c r="K121" s="48" t="str">
        <f t="shared" ref="K121:K129" si="45">IF(SUMIF(AJ$110:AJ$128,$C121,AI$110:AI$128)=0," ",SUMIF(AJ$110:AJ$128,$C121,AI$110:AI$128))</f>
        <v xml:space="preserve"> </v>
      </c>
      <c r="L121" s="49">
        <f t="shared" ref="L121:L128" si="46">IF(K121=" ",0,IF(K121=1,30,IF(K121=2,28,IF(K121=3,26,IF(K121=4,24,IF(K121=5,22,IF(AND(K121&gt;5,K121&lt;25),26-K121,2)))))))</f>
        <v>0</v>
      </c>
      <c r="M121" s="50"/>
      <c r="N121" s="51" t="str">
        <f t="shared" ref="N121:N129" si="47">IF(SUMIF(AM$110:AM$128,$C121,AL$110:AL$128)=0," ",SUMIF(AM$110:AM$128,$C121,AL$110:AL$128))</f>
        <v xml:space="preserve"> </v>
      </c>
      <c r="O121" s="106">
        <f t="shared" ref="O121:O128" si="48">IF(N121=" ",0,IF(N121=1,30,IF(N121=2,28,IF(N121=3,26,IF(N121=4,24,IF(N121=5,22,IF(AND(N121&gt;5,N121&lt;25),26-N121,2)))))))</f>
        <v>0</v>
      </c>
      <c r="P121" s="53"/>
      <c r="Q121" s="54" t="str">
        <f t="shared" ref="Q121:Q129" si="49">IF(SUMIF(AP$110:AP$128,$C121,AO$110:AO$128)=0," ",SUMIF(AP$110:AP$128,$C121,AO$110:AO$128))</f>
        <v xml:space="preserve"> </v>
      </c>
      <c r="R121" s="55">
        <f t="shared" ref="R121:R128" si="50">IF(Q121=" ",0,IF(Q121=1,30,IF(Q121=2,28,IF(Q121=3,26,IF(Q121=4,24,IF(Q121=5,22,IF(AND(Q121&gt;5,Q121&lt;25),26-Q121,2)))))))</f>
        <v>0</v>
      </c>
      <c r="S121" s="56"/>
      <c r="T121" s="57" t="str">
        <f t="shared" ref="T121:T129" si="51">IF(SUMIF(AS$110:AS$128,$C121,AR$110:AR$128)=0," ",SUMIF(AS$110:AS$128,$C121,AR$110:AR$128))</f>
        <v xml:space="preserve"> </v>
      </c>
      <c r="U121" s="58">
        <f t="shared" ref="U121:U128" si="52">IF(T121=" ",0,IF(T121=1,30,IF(T121=2,28,IF(T121=3,26,IF(T121=4,24,IF(T121=5,22,IF(AND(T121&gt;5,T121&lt;25),26-T121,2)))))))</f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42"/>
        <v>0</v>
      </c>
      <c r="C122" s="41"/>
      <c r="D122" s="42"/>
      <c r="E122" s="43"/>
      <c r="F122" s="43"/>
      <c r="G122" s="44"/>
      <c r="H122" s="45" t="str">
        <f t="shared" si="43"/>
        <v xml:space="preserve"> </v>
      </c>
      <c r="I122" s="46">
        <f t="shared" si="44"/>
        <v>0</v>
      </c>
      <c r="J122" s="47"/>
      <c r="K122" s="48" t="str">
        <f t="shared" si="45"/>
        <v xml:space="preserve"> </v>
      </c>
      <c r="L122" s="49">
        <f t="shared" si="46"/>
        <v>0</v>
      </c>
      <c r="M122" s="50"/>
      <c r="N122" s="51" t="str">
        <f t="shared" si="47"/>
        <v xml:space="preserve"> </v>
      </c>
      <c r="O122" s="106">
        <f t="shared" si="48"/>
        <v>0</v>
      </c>
      <c r="P122" s="53"/>
      <c r="Q122" s="54" t="str">
        <f t="shared" si="49"/>
        <v xml:space="preserve"> </v>
      </c>
      <c r="R122" s="55">
        <f t="shared" si="50"/>
        <v>0</v>
      </c>
      <c r="S122" s="56"/>
      <c r="T122" s="57" t="str">
        <f t="shared" si="51"/>
        <v xml:space="preserve"> </v>
      </c>
      <c r="U122" s="58">
        <f t="shared" si="52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42"/>
        <v>0</v>
      </c>
      <c r="C123" s="41"/>
      <c r="D123" s="42"/>
      <c r="E123" s="43"/>
      <c r="F123" s="43"/>
      <c r="G123" s="44"/>
      <c r="H123" s="45" t="str">
        <f t="shared" si="43"/>
        <v xml:space="preserve"> </v>
      </c>
      <c r="I123" s="46">
        <f t="shared" si="44"/>
        <v>0</v>
      </c>
      <c r="J123" s="47"/>
      <c r="K123" s="48" t="str">
        <f t="shared" si="45"/>
        <v xml:space="preserve"> </v>
      </c>
      <c r="L123" s="49">
        <f t="shared" si="46"/>
        <v>0</v>
      </c>
      <c r="M123" s="50"/>
      <c r="N123" s="51" t="str">
        <f t="shared" si="47"/>
        <v xml:space="preserve"> </v>
      </c>
      <c r="O123" s="106">
        <f t="shared" si="48"/>
        <v>0</v>
      </c>
      <c r="P123" s="53"/>
      <c r="Q123" s="54" t="str">
        <f t="shared" si="49"/>
        <v xml:space="preserve"> </v>
      </c>
      <c r="R123" s="55">
        <f t="shared" si="50"/>
        <v>0</v>
      </c>
      <c r="S123" s="56"/>
      <c r="T123" s="57" t="str">
        <f t="shared" si="51"/>
        <v xml:space="preserve"> </v>
      </c>
      <c r="U123" s="58">
        <f t="shared" si="52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42"/>
        <v>0</v>
      </c>
      <c r="C124" s="41"/>
      <c r="D124" s="42"/>
      <c r="E124" s="43"/>
      <c r="F124" s="43"/>
      <c r="G124" s="44"/>
      <c r="H124" s="45" t="str">
        <f t="shared" si="43"/>
        <v xml:space="preserve"> </v>
      </c>
      <c r="I124" s="46">
        <f t="shared" si="44"/>
        <v>0</v>
      </c>
      <c r="J124" s="47"/>
      <c r="K124" s="48" t="str">
        <f t="shared" si="45"/>
        <v xml:space="preserve"> </v>
      </c>
      <c r="L124" s="49">
        <f t="shared" si="46"/>
        <v>0</v>
      </c>
      <c r="M124" s="50"/>
      <c r="N124" s="51" t="str">
        <f t="shared" si="47"/>
        <v xml:space="preserve"> </v>
      </c>
      <c r="O124" s="106">
        <f t="shared" si="48"/>
        <v>0</v>
      </c>
      <c r="P124" s="53"/>
      <c r="Q124" s="54" t="str">
        <f t="shared" si="49"/>
        <v xml:space="preserve"> </v>
      </c>
      <c r="R124" s="55">
        <f t="shared" si="50"/>
        <v>0</v>
      </c>
      <c r="S124" s="56"/>
      <c r="T124" s="57" t="str">
        <f t="shared" si="51"/>
        <v xml:space="preserve"> </v>
      </c>
      <c r="U124" s="58">
        <f t="shared" si="52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42"/>
        <v>0</v>
      </c>
      <c r="C125" s="41"/>
      <c r="D125" s="42"/>
      <c r="E125" s="43"/>
      <c r="F125" s="43"/>
      <c r="G125" s="44"/>
      <c r="H125" s="45" t="str">
        <f t="shared" si="43"/>
        <v xml:space="preserve"> </v>
      </c>
      <c r="I125" s="46">
        <f t="shared" si="44"/>
        <v>0</v>
      </c>
      <c r="J125" s="47"/>
      <c r="K125" s="48" t="str">
        <f t="shared" si="45"/>
        <v xml:space="preserve"> </v>
      </c>
      <c r="L125" s="49">
        <f t="shared" si="46"/>
        <v>0</v>
      </c>
      <c r="M125" s="50"/>
      <c r="N125" s="51" t="str">
        <f t="shared" si="47"/>
        <v xml:space="preserve"> </v>
      </c>
      <c r="O125" s="106">
        <f t="shared" si="48"/>
        <v>0</v>
      </c>
      <c r="P125" s="53"/>
      <c r="Q125" s="54" t="str">
        <f t="shared" si="49"/>
        <v xml:space="preserve"> </v>
      </c>
      <c r="R125" s="55">
        <f t="shared" si="50"/>
        <v>0</v>
      </c>
      <c r="S125" s="56"/>
      <c r="T125" s="57" t="str">
        <f t="shared" si="51"/>
        <v xml:space="preserve"> </v>
      </c>
      <c r="U125" s="58">
        <f t="shared" si="52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42"/>
        <v>0</v>
      </c>
      <c r="C126" s="41"/>
      <c r="D126" s="42"/>
      <c r="E126" s="43"/>
      <c r="F126" s="43"/>
      <c r="G126" s="44"/>
      <c r="H126" s="45" t="str">
        <f t="shared" si="43"/>
        <v xml:space="preserve"> </v>
      </c>
      <c r="I126" s="46">
        <f t="shared" si="44"/>
        <v>0</v>
      </c>
      <c r="J126" s="47"/>
      <c r="K126" s="48" t="str">
        <f t="shared" si="45"/>
        <v xml:space="preserve"> </v>
      </c>
      <c r="L126" s="49">
        <f t="shared" si="46"/>
        <v>0</v>
      </c>
      <c r="M126" s="50"/>
      <c r="N126" s="51" t="str">
        <f t="shared" si="47"/>
        <v xml:space="preserve"> </v>
      </c>
      <c r="O126" s="106">
        <f t="shared" si="48"/>
        <v>0</v>
      </c>
      <c r="P126" s="53"/>
      <c r="Q126" s="54" t="str">
        <f t="shared" si="49"/>
        <v xml:space="preserve"> </v>
      </c>
      <c r="R126" s="55">
        <f t="shared" si="50"/>
        <v>0</v>
      </c>
      <c r="S126" s="56"/>
      <c r="T126" s="57" t="str">
        <f t="shared" si="51"/>
        <v xml:space="preserve"> </v>
      </c>
      <c r="U126" s="58">
        <f t="shared" si="52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42"/>
        <v>0</v>
      </c>
      <c r="C127" s="41"/>
      <c r="D127" s="42"/>
      <c r="E127" s="43"/>
      <c r="F127" s="43"/>
      <c r="G127" s="44"/>
      <c r="H127" s="45" t="str">
        <f t="shared" si="43"/>
        <v xml:space="preserve"> </v>
      </c>
      <c r="I127" s="46">
        <f t="shared" si="44"/>
        <v>0</v>
      </c>
      <c r="J127" s="47"/>
      <c r="K127" s="48" t="str">
        <f t="shared" si="45"/>
        <v xml:space="preserve"> </v>
      </c>
      <c r="L127" s="49">
        <f t="shared" si="46"/>
        <v>0</v>
      </c>
      <c r="M127" s="50"/>
      <c r="N127" s="51" t="str">
        <f t="shared" si="47"/>
        <v xml:space="preserve"> </v>
      </c>
      <c r="O127" s="106">
        <f t="shared" si="48"/>
        <v>0</v>
      </c>
      <c r="P127" s="53"/>
      <c r="Q127" s="54" t="str">
        <f t="shared" si="49"/>
        <v xml:space="preserve"> </v>
      </c>
      <c r="R127" s="55">
        <f t="shared" si="50"/>
        <v>0</v>
      </c>
      <c r="S127" s="56"/>
      <c r="T127" s="57" t="str">
        <f t="shared" si="51"/>
        <v xml:space="preserve"> </v>
      </c>
      <c r="U127" s="58">
        <f t="shared" si="52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42"/>
        <v>0</v>
      </c>
      <c r="C128" s="111"/>
      <c r="D128" s="66"/>
      <c r="E128" s="67"/>
      <c r="F128" s="67"/>
      <c r="G128" s="82"/>
      <c r="H128" s="82" t="str">
        <f t="shared" si="43"/>
        <v xml:space="preserve"> </v>
      </c>
      <c r="I128" s="69">
        <f t="shared" si="44"/>
        <v>0</v>
      </c>
      <c r="J128" s="112"/>
      <c r="K128" s="83" t="str">
        <f t="shared" si="45"/>
        <v xml:space="preserve"> </v>
      </c>
      <c r="L128" s="72">
        <f t="shared" si="46"/>
        <v>0</v>
      </c>
      <c r="M128" s="113"/>
      <c r="N128" s="114" t="str">
        <f t="shared" si="47"/>
        <v xml:space="preserve"> </v>
      </c>
      <c r="O128" s="115">
        <f t="shared" si="48"/>
        <v>0</v>
      </c>
      <c r="P128" s="116"/>
      <c r="Q128" s="54" t="str">
        <f t="shared" si="49"/>
        <v xml:space="preserve"> </v>
      </c>
      <c r="R128" s="78">
        <f t="shared" si="50"/>
        <v>0</v>
      </c>
      <c r="S128" s="117"/>
      <c r="T128" s="57" t="str">
        <f t="shared" si="51"/>
        <v xml:space="preserve"> </v>
      </c>
      <c r="U128" s="81">
        <f t="shared" si="52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>
      <c r="B129" s="61"/>
      <c r="H129" s="88" t="str">
        <f t="shared" si="43"/>
        <v xml:space="preserve"> </v>
      </c>
      <c r="I129" s="88">
        <f>IF(H129=" ",0,IF(H129=1,30,IF(H129=2,28,IF(H129=3,26,IF(H129=4,24,IF(H129=5,22,IF(AND(H129&gt;5,H129&lt;25),26-H129,2)))))))</f>
        <v>0</v>
      </c>
      <c r="K129" s="88" t="str">
        <f t="shared" si="45"/>
        <v xml:space="preserve"> </v>
      </c>
      <c r="L129" s="88">
        <f>IF(K129=" ",0,IF(K129=1,30,IF(K129=2,28,IF(K129=3,26,IF(K129=4,24,IF(K129=5,22,IF(AND(K129&gt;5,K129&lt;25),26-K129,2)))))))</f>
        <v>0</v>
      </c>
      <c r="M129" s="89"/>
      <c r="N129" s="87" t="str">
        <f t="shared" si="47"/>
        <v xml:space="preserve"> </v>
      </c>
      <c r="O129" s="88">
        <f>IF(N129=" ",0,IF(N129=1,30,IF(N129=2,28,IF(N129=3,26,IF(N129=4,24,IF(N129=5,22,IF(AND(N129&gt;5,N129&lt;25),26-N129,2)))))))</f>
        <v>0</v>
      </c>
      <c r="P129" s="89"/>
      <c r="Q129" s="87" t="str">
        <f t="shared" si="49"/>
        <v xml:space="preserve"> </v>
      </c>
      <c r="R129" s="88">
        <f>IF(Q129=" ",0,IF(Q129=1,30,IF(Q129=2,28,IF(Q129=3,26,IF(Q129=4,24,IF(Q129=5,22,IF(AND(Q129&gt;5,Q129&lt;25),26-Q129,2)))))))</f>
        <v>0</v>
      </c>
      <c r="S129" s="89"/>
      <c r="T129" s="87" t="str">
        <f t="shared" si="51"/>
        <v xml:space="preserve"> </v>
      </c>
      <c r="U129" s="88">
        <f>IF(T129=" ",0,IF(T129=1,30,IF(T129=2,28,IF(T129=3,26,IF(T129=4,24,IF(T129=5,22,IF(AND(T129&gt;5,T129&lt;25),26-T129,2)))))))</f>
        <v>0</v>
      </c>
      <c r="V129" s="89"/>
      <c r="W129" s="88" t="str">
        <f>IF(SUMIF(AV$11:AV$111,$C129,AU$11:AU$111)=0," ",SUMIF(AV$11:AV$111,$C129,AU$11:AU$111))</f>
        <v xml:space="preserve"> </v>
      </c>
      <c r="X129" s="88">
        <f>IF(W129=" ",0,IF(W129=1,30,IF(W129=2,28,IF(W129=3,26,IF(W129=4,24,IF(W129=5,22,IF(AND(W129&gt;5,W129&lt;25),26-W129,2)))))))</f>
        <v>0</v>
      </c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59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59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68</v>
      </c>
      <c r="E136" s="9" t="s">
        <v>174</v>
      </c>
      <c r="U136" s="118" t="s">
        <v>116</v>
      </c>
      <c r="V136" s="118"/>
      <c r="W136" s="118"/>
      <c r="X136" s="118"/>
      <c r="Y136" s="118"/>
      <c r="Z136" s="118"/>
      <c r="AA136" s="118"/>
      <c r="AB136" s="224" t="s">
        <v>174</v>
      </c>
      <c r="AC136" s="224"/>
      <c r="AD136" s="224"/>
      <c r="AE136" s="92"/>
    </row>
    <row r="137" spans="1:42" ht="15">
      <c r="D137" s="96" t="s">
        <v>227</v>
      </c>
      <c r="U137" s="118" t="s">
        <v>228</v>
      </c>
      <c r="V137" s="119"/>
      <c r="W137" s="119"/>
      <c r="X137" s="119"/>
      <c r="Y137" s="120"/>
      <c r="Z137" s="119"/>
      <c r="AA137" s="119"/>
      <c r="AB137" s="119"/>
    </row>
    <row r="142" spans="1:42" ht="21.95" customHeight="1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63</v>
      </c>
      <c r="H142" s="218"/>
      <c r="I142" s="218"/>
      <c r="J142" s="218" t="s">
        <v>64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25" t="s">
        <v>23</v>
      </c>
      <c r="V142" s="225"/>
      <c r="W142" s="225"/>
      <c r="X142" s="225"/>
      <c r="Y142" s="225"/>
      <c r="Z142" s="225"/>
      <c r="AA142" s="225"/>
      <c r="AB142" s="225"/>
      <c r="AC142" s="225"/>
      <c r="AD142" s="218" t="s">
        <v>65</v>
      </c>
      <c r="AE142" s="218"/>
      <c r="AF142" s="218"/>
      <c r="AG142" s="218"/>
      <c r="AH142" s="121" t="s">
        <v>25</v>
      </c>
      <c r="AI142" s="218" t="s">
        <v>66</v>
      </c>
      <c r="AJ142" s="218"/>
      <c r="AK142" s="218"/>
      <c r="AL142" s="218" t="s">
        <v>67</v>
      </c>
      <c r="AM142" s="218"/>
      <c r="AN142" s="218"/>
      <c r="AO142" s="218"/>
      <c r="AP142" s="218"/>
    </row>
    <row r="143" spans="1:42" ht="21.95" customHeight="1">
      <c r="C143" s="41">
        <f>C11</f>
        <v>301</v>
      </c>
      <c r="D143" s="42" t="str">
        <f>IF(C11&gt;0,D11,"  ")</f>
        <v>MACHECOURT Antoine</v>
      </c>
      <c r="E143" s="43" t="str">
        <f>IF(C11&gt;0,E11,"  ")</f>
        <v>ECOP</v>
      </c>
      <c r="F143" s="43" t="str">
        <f>IF(C11&gt;0,F11,"  ")</f>
        <v>UFOVO</v>
      </c>
      <c r="G143" s="122"/>
      <c r="H143" s="123"/>
      <c r="I143" s="124"/>
      <c r="J143" s="125"/>
      <c r="K143" s="126"/>
      <c r="L143" s="126"/>
      <c r="M143" s="126"/>
      <c r="N143" s="127"/>
      <c r="S143" s="208">
        <f t="shared" ref="S143:S161" si="53">C110</f>
        <v>384</v>
      </c>
      <c r="T143" s="208"/>
      <c r="U143" s="219" t="str">
        <f>IF(C110&gt;0,D110," ")</f>
        <v>SAINT ANDRE Kaliana</v>
      </c>
      <c r="V143" s="219"/>
      <c r="W143" s="219"/>
      <c r="X143" s="219"/>
      <c r="Y143" s="219"/>
      <c r="Z143" s="219"/>
      <c r="AA143" s="219"/>
      <c r="AB143" s="219"/>
      <c r="AC143" s="219"/>
      <c r="AD143" s="220" t="str">
        <f>IF(C110&gt;0,E110," ")</f>
        <v>BC NOISY</v>
      </c>
      <c r="AE143" s="220"/>
      <c r="AF143" s="220"/>
      <c r="AG143" s="220"/>
      <c r="AH143" s="128" t="str">
        <f>IF(C110&gt;0,F110," ")</f>
        <v>FFC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41">
        <f>C12</f>
        <v>303</v>
      </c>
      <c r="D144" s="42" t="str">
        <f t="shared" ref="D144:D207" si="54">IF(C12&gt;0,D12,"  ")</f>
        <v>WEIL Mathis</v>
      </c>
      <c r="E144" s="43" t="str">
        <f t="shared" ref="E144:E207" si="55">IF(C12&gt;0,E12,"  ")</f>
        <v>AC MARINES</v>
      </c>
      <c r="F144" s="43" t="str">
        <f t="shared" ref="F144:F207" si="56">IF(C12&gt;0,F12,"  ")</f>
        <v>UFOVO</v>
      </c>
      <c r="G144" s="135"/>
      <c r="H144" s="136"/>
      <c r="I144" s="137"/>
      <c r="J144" s="125"/>
      <c r="K144" s="126"/>
      <c r="L144" s="126"/>
      <c r="M144" s="126"/>
      <c r="N144" s="127"/>
      <c r="S144" s="208">
        <f t="shared" si="53"/>
        <v>383</v>
      </c>
      <c r="T144" s="208"/>
      <c r="U144" s="209" t="str">
        <f>IF(C111&gt;0,D111," ")</f>
        <v>KOSICKI Marie</v>
      </c>
      <c r="V144" s="209"/>
      <c r="W144" s="209"/>
      <c r="X144" s="209"/>
      <c r="Y144" s="209"/>
      <c r="Z144" s="209"/>
      <c r="AA144" s="209"/>
      <c r="AB144" s="209"/>
      <c r="AC144" s="209"/>
      <c r="AD144" s="217" t="str">
        <f t="shared" ref="AD144:AD161" si="57">IF(C111&gt;0,E111," ")</f>
        <v>HARDE SURVILLIERS</v>
      </c>
      <c r="AE144" s="217"/>
      <c r="AF144" s="217"/>
      <c r="AG144" s="217"/>
      <c r="AH144" s="41" t="str">
        <f t="shared" ref="AH144:AH161" si="58">IF(C111&gt;0,F111," ")</f>
        <v>UFOVO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41">
        <f t="shared" ref="C145:C208" si="59">C13</f>
        <v>302</v>
      </c>
      <c r="D145" s="42" t="str">
        <f t="shared" si="54"/>
        <v>BESCHE Eyvan</v>
      </c>
      <c r="E145" s="43" t="str">
        <f t="shared" si="55"/>
        <v>ECOP</v>
      </c>
      <c r="F145" s="43" t="str">
        <f t="shared" si="56"/>
        <v>UFOVO</v>
      </c>
      <c r="G145" s="142"/>
      <c r="H145" s="61"/>
      <c r="I145" s="143"/>
      <c r="J145" s="125"/>
      <c r="K145" s="126"/>
      <c r="L145" s="126"/>
      <c r="M145" s="126"/>
      <c r="N145" s="127"/>
      <c r="S145" s="208">
        <f t="shared" si="53"/>
        <v>382</v>
      </c>
      <c r="T145" s="208"/>
      <c r="U145" s="209" t="str">
        <f t="shared" ref="U145:U161" si="60">IF(C112&gt;0,D112," ")</f>
        <v>MALHEIRO Mélissa</v>
      </c>
      <c r="V145" s="209"/>
      <c r="W145" s="209"/>
      <c r="X145" s="209"/>
      <c r="Y145" s="209"/>
      <c r="Z145" s="209"/>
      <c r="AA145" s="209"/>
      <c r="AB145" s="209"/>
      <c r="AC145" s="209"/>
      <c r="AD145" s="210" t="str">
        <f t="shared" si="57"/>
        <v>AC MARINES</v>
      </c>
      <c r="AE145" s="210"/>
      <c r="AF145" s="210"/>
      <c r="AG145" s="210"/>
      <c r="AH145" s="41" t="str">
        <f t="shared" si="58"/>
        <v>UFOVO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41">
        <f t="shared" si="59"/>
        <v>304</v>
      </c>
      <c r="D146" s="42" t="str">
        <f t="shared" si="54"/>
        <v>VALERA Pierre</v>
      </c>
      <c r="E146" s="43" t="str">
        <f t="shared" si="55"/>
        <v>HARDE SURVILLIERS</v>
      </c>
      <c r="F146" s="43" t="str">
        <f t="shared" si="56"/>
        <v>UFOVO</v>
      </c>
      <c r="G146" s="135"/>
      <c r="H146" s="136"/>
      <c r="I146" s="137"/>
      <c r="J146" s="125"/>
      <c r="K146" s="126"/>
      <c r="L146" s="126"/>
      <c r="M146" s="126"/>
      <c r="N146" s="127"/>
      <c r="S146" s="208">
        <f t="shared" si="53"/>
        <v>381</v>
      </c>
      <c r="T146" s="208"/>
      <c r="U146" s="247" t="str">
        <f t="shared" si="60"/>
        <v>GASP Lauralie</v>
      </c>
      <c r="V146" s="247"/>
      <c r="W146" s="247"/>
      <c r="X146" s="247"/>
      <c r="Y146" s="247"/>
      <c r="Z146" s="247"/>
      <c r="AA146" s="247"/>
      <c r="AB146" s="247"/>
      <c r="AC146" s="247"/>
      <c r="AD146" s="210" t="str">
        <f t="shared" si="57"/>
        <v>BONNIERES</v>
      </c>
      <c r="AE146" s="210"/>
      <c r="AF146" s="210"/>
      <c r="AG146" s="210"/>
      <c r="AH146" s="41" t="str">
        <f t="shared" si="58"/>
        <v>UFO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41">
        <f t="shared" si="59"/>
        <v>318</v>
      </c>
      <c r="D147" s="42" t="str">
        <f t="shared" si="54"/>
        <v>SAGER Axel</v>
      </c>
      <c r="E147" s="43" t="str">
        <f t="shared" si="55"/>
        <v>AC MARINES</v>
      </c>
      <c r="F147" s="43" t="str">
        <f t="shared" si="56"/>
        <v>UFOLEP</v>
      </c>
      <c r="G147" s="135"/>
      <c r="H147" s="136"/>
      <c r="I147" s="137"/>
      <c r="J147" s="125"/>
      <c r="K147" s="126"/>
      <c r="L147" s="126"/>
      <c r="M147" s="126"/>
      <c r="N147" s="127"/>
      <c r="S147" s="208">
        <f t="shared" si="53"/>
        <v>0</v>
      </c>
      <c r="T147" s="208"/>
      <c r="U147" s="209" t="str">
        <f t="shared" si="60"/>
        <v xml:space="preserve"> </v>
      </c>
      <c r="V147" s="209"/>
      <c r="W147" s="209"/>
      <c r="X147" s="209"/>
      <c r="Y147" s="209"/>
      <c r="Z147" s="209"/>
      <c r="AA147" s="209"/>
      <c r="AB147" s="209"/>
      <c r="AC147" s="209"/>
      <c r="AD147" s="210" t="str">
        <f t="shared" si="57"/>
        <v xml:space="preserve"> </v>
      </c>
      <c r="AE147" s="210"/>
      <c r="AF147" s="210"/>
      <c r="AG147" s="210"/>
      <c r="AH147" s="147" t="str">
        <f t="shared" si="58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41">
        <f t="shared" si="59"/>
        <v>308</v>
      </c>
      <c r="D148" s="42" t="str">
        <f t="shared" si="54"/>
        <v>PELAT Melvin</v>
      </c>
      <c r="E148" s="43"/>
      <c r="F148" s="43" t="str">
        <f t="shared" si="56"/>
        <v>UFOVO</v>
      </c>
      <c r="G148" s="142"/>
      <c r="H148" s="61"/>
      <c r="I148" s="143"/>
      <c r="J148" s="125"/>
      <c r="K148" s="126"/>
      <c r="L148" s="126"/>
      <c r="M148" s="126"/>
      <c r="N148" s="127"/>
      <c r="S148" s="208">
        <f>C115</f>
        <v>0</v>
      </c>
      <c r="T148" s="208"/>
      <c r="U148" s="209" t="str">
        <f t="shared" si="60"/>
        <v xml:space="preserve"> </v>
      </c>
      <c r="V148" s="209"/>
      <c r="W148" s="209"/>
      <c r="X148" s="209"/>
      <c r="Y148" s="209"/>
      <c r="Z148" s="209"/>
      <c r="AA148" s="209"/>
      <c r="AB148" s="209"/>
      <c r="AC148" s="209"/>
      <c r="AD148" s="217" t="str">
        <f t="shared" si="57"/>
        <v xml:space="preserve"> </v>
      </c>
      <c r="AE148" s="217"/>
      <c r="AF148" s="217"/>
      <c r="AG148" s="217"/>
      <c r="AH148" s="41" t="str">
        <f t="shared" si="58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41">
        <f t="shared" si="59"/>
        <v>305</v>
      </c>
      <c r="D149" s="42" t="str">
        <f t="shared" si="54"/>
        <v>HENRY Nicolas</v>
      </c>
      <c r="E149" s="43" t="str">
        <f t="shared" si="55"/>
        <v>AC MARINES</v>
      </c>
      <c r="F149" s="43" t="str">
        <f t="shared" si="56"/>
        <v>UFOVO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08">
        <f>C116</f>
        <v>0</v>
      </c>
      <c r="T149" s="208"/>
      <c r="U149" s="209" t="str">
        <f t="shared" si="60"/>
        <v xml:space="preserve"> </v>
      </c>
      <c r="V149" s="209"/>
      <c r="W149" s="209"/>
      <c r="X149" s="209"/>
      <c r="Y149" s="209"/>
      <c r="Z149" s="209"/>
      <c r="AA149" s="209"/>
      <c r="AB149" s="209"/>
      <c r="AC149" s="209"/>
      <c r="AD149" s="216" t="str">
        <f t="shared" si="57"/>
        <v xml:space="preserve"> </v>
      </c>
      <c r="AE149" s="216"/>
      <c r="AF149" s="216"/>
      <c r="AG149" s="216"/>
      <c r="AH149" s="147" t="str">
        <f t="shared" si="58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41">
        <f t="shared" si="59"/>
        <v>312</v>
      </c>
      <c r="D150" s="42" t="str">
        <f t="shared" si="54"/>
        <v>ANASTASIO Enzo</v>
      </c>
      <c r="E150" s="43" t="str">
        <f t="shared" si="55"/>
        <v>CVC MERY</v>
      </c>
      <c r="F150" s="43" t="str">
        <f t="shared" si="56"/>
        <v>UFOVO</v>
      </c>
      <c r="G150" s="142"/>
      <c r="H150" s="61"/>
      <c r="I150" s="143"/>
      <c r="J150" s="125"/>
      <c r="K150" s="126"/>
      <c r="L150" s="126"/>
      <c r="M150" s="126"/>
      <c r="N150" s="127"/>
      <c r="S150" s="208">
        <f>C117</f>
        <v>0</v>
      </c>
      <c r="T150" s="208"/>
      <c r="U150" s="209" t="str">
        <f t="shared" si="60"/>
        <v xml:space="preserve"> </v>
      </c>
      <c r="V150" s="209"/>
      <c r="W150" s="209"/>
      <c r="X150" s="209"/>
      <c r="Y150" s="209"/>
      <c r="Z150" s="209"/>
      <c r="AA150" s="209"/>
      <c r="AB150" s="209"/>
      <c r="AC150" s="209"/>
      <c r="AD150" s="210" t="str">
        <f t="shared" si="57"/>
        <v xml:space="preserve"> </v>
      </c>
      <c r="AE150" s="210"/>
      <c r="AF150" s="210"/>
      <c r="AG150" s="210"/>
      <c r="AH150" s="41" t="str">
        <f t="shared" si="58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41">
        <f t="shared" si="59"/>
        <v>309</v>
      </c>
      <c r="D151" s="42" t="str">
        <f t="shared" si="54"/>
        <v>GUYOT Léni</v>
      </c>
      <c r="E151" s="43" t="str">
        <f t="shared" si="55"/>
        <v>CVC MERY</v>
      </c>
      <c r="F151" s="43" t="str">
        <f t="shared" si="56"/>
        <v>UFOVO</v>
      </c>
      <c r="G151" s="135"/>
      <c r="H151" s="136"/>
      <c r="I151" s="137"/>
      <c r="J151" s="125"/>
      <c r="K151" s="126"/>
      <c r="L151" s="126"/>
      <c r="M151" s="126"/>
      <c r="N151" s="127"/>
      <c r="S151" s="208">
        <f>C118</f>
        <v>0</v>
      </c>
      <c r="T151" s="208"/>
      <c r="U151" s="209" t="str">
        <f>IF(C118&gt;0,D118," ")</f>
        <v xml:space="preserve"> </v>
      </c>
      <c r="V151" s="209"/>
      <c r="W151" s="209"/>
      <c r="X151" s="209"/>
      <c r="Y151" s="209"/>
      <c r="Z151" s="209"/>
      <c r="AA151" s="209"/>
      <c r="AB151" s="209"/>
      <c r="AC151" s="209"/>
      <c r="AD151" s="210" t="str">
        <f>IF(C118&gt;0,E118," ")</f>
        <v xml:space="preserve"> </v>
      </c>
      <c r="AE151" s="210"/>
      <c r="AF151" s="210"/>
      <c r="AG151" s="210"/>
      <c r="AH151" s="41" t="str">
        <f t="shared" si="58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41">
        <f t="shared" si="59"/>
        <v>307</v>
      </c>
      <c r="D152" s="42" t="str">
        <f t="shared" si="54"/>
        <v>LHUILLIER Anthony</v>
      </c>
      <c r="E152" s="43" t="str">
        <f t="shared" si="55"/>
        <v>ECOP</v>
      </c>
      <c r="F152" s="43" t="str">
        <f t="shared" si="56"/>
        <v>UFOVO</v>
      </c>
      <c r="G152" s="142"/>
      <c r="H152" s="61"/>
      <c r="I152" s="143"/>
      <c r="J152" s="125"/>
      <c r="K152" s="126"/>
      <c r="L152" s="126"/>
      <c r="M152" s="126"/>
      <c r="N152" s="127"/>
      <c r="S152" s="208">
        <f t="shared" si="53"/>
        <v>0</v>
      </c>
      <c r="T152" s="208"/>
      <c r="U152" s="209" t="str">
        <f t="shared" si="60"/>
        <v xml:space="preserve"> </v>
      </c>
      <c r="V152" s="209"/>
      <c r="W152" s="209"/>
      <c r="X152" s="209"/>
      <c r="Y152" s="209"/>
      <c r="Z152" s="209"/>
      <c r="AA152" s="209"/>
      <c r="AB152" s="209"/>
      <c r="AC152" s="209"/>
      <c r="AD152" s="217" t="str">
        <f t="shared" si="57"/>
        <v xml:space="preserve"> </v>
      </c>
      <c r="AE152" s="217"/>
      <c r="AF152" s="217"/>
      <c r="AG152" s="217"/>
      <c r="AH152" s="147" t="str">
        <f t="shared" si="58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41">
        <f t="shared" si="59"/>
        <v>306</v>
      </c>
      <c r="D153" s="42" t="str">
        <f t="shared" si="54"/>
        <v>ESCHBACH Alexis</v>
      </c>
      <c r="E153" s="43" t="str">
        <f t="shared" si="55"/>
        <v>ACM</v>
      </c>
      <c r="F153" s="43" t="str">
        <f t="shared" si="56"/>
        <v>UFOVO</v>
      </c>
      <c r="G153" s="135"/>
      <c r="H153" s="136"/>
      <c r="I153" s="137"/>
      <c r="J153" s="125"/>
      <c r="K153" s="126"/>
      <c r="L153" s="126"/>
      <c r="M153" s="126"/>
      <c r="N153" s="127"/>
      <c r="S153" s="208">
        <f t="shared" si="53"/>
        <v>0</v>
      </c>
      <c r="T153" s="208"/>
      <c r="U153" s="209" t="str">
        <f t="shared" si="60"/>
        <v xml:space="preserve"> </v>
      </c>
      <c r="V153" s="209"/>
      <c r="W153" s="209"/>
      <c r="X153" s="209"/>
      <c r="Y153" s="209"/>
      <c r="Z153" s="209"/>
      <c r="AA153" s="209"/>
      <c r="AB153" s="209"/>
      <c r="AC153" s="209"/>
      <c r="AD153" s="216" t="str">
        <f t="shared" si="57"/>
        <v xml:space="preserve"> </v>
      </c>
      <c r="AE153" s="216"/>
      <c r="AF153" s="216"/>
      <c r="AG153" s="216"/>
      <c r="AH153" s="41" t="str">
        <f t="shared" si="58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41">
        <f t="shared" si="59"/>
        <v>313</v>
      </c>
      <c r="D154" s="178" t="str">
        <f t="shared" si="54"/>
        <v>MENAGER Nino</v>
      </c>
      <c r="E154" s="43" t="str">
        <f t="shared" si="55"/>
        <v>VC ROUEN</v>
      </c>
      <c r="F154" s="43" t="str">
        <f t="shared" si="56"/>
        <v>FFC</v>
      </c>
      <c r="G154" s="142"/>
      <c r="H154" s="61"/>
      <c r="I154" s="143"/>
      <c r="J154" s="125"/>
      <c r="K154" s="126"/>
      <c r="L154" s="126"/>
      <c r="M154" s="126"/>
      <c r="N154" s="127"/>
      <c r="S154" s="208">
        <f t="shared" si="53"/>
        <v>0</v>
      </c>
      <c r="T154" s="208"/>
      <c r="U154" s="209" t="str">
        <f t="shared" si="60"/>
        <v xml:space="preserve"> </v>
      </c>
      <c r="V154" s="209"/>
      <c r="W154" s="209"/>
      <c r="X154" s="209"/>
      <c r="Y154" s="209"/>
      <c r="Z154" s="209"/>
      <c r="AA154" s="209"/>
      <c r="AB154" s="209"/>
      <c r="AC154" s="209"/>
      <c r="AD154" s="216" t="str">
        <f t="shared" si="57"/>
        <v xml:space="preserve"> </v>
      </c>
      <c r="AE154" s="216"/>
      <c r="AF154" s="216"/>
      <c r="AG154" s="216"/>
      <c r="AH154" s="147" t="str">
        <f t="shared" si="58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41">
        <f t="shared" si="59"/>
        <v>317</v>
      </c>
      <c r="D155" s="42" t="str">
        <f t="shared" si="54"/>
        <v>SAGER Gabin</v>
      </c>
      <c r="E155" s="43" t="str">
        <f t="shared" si="55"/>
        <v>AC MARINES</v>
      </c>
      <c r="F155" s="43" t="str">
        <f t="shared" si="56"/>
        <v>UFOLEP</v>
      </c>
      <c r="G155" s="135"/>
      <c r="H155" s="136"/>
      <c r="I155" s="137"/>
      <c r="J155" s="125"/>
      <c r="K155" s="126"/>
      <c r="L155" s="126"/>
      <c r="M155" s="126"/>
      <c r="N155" s="127"/>
      <c r="S155" s="208">
        <f t="shared" si="53"/>
        <v>0</v>
      </c>
      <c r="T155" s="208"/>
      <c r="U155" s="209" t="str">
        <f t="shared" si="60"/>
        <v xml:space="preserve"> </v>
      </c>
      <c r="V155" s="209"/>
      <c r="W155" s="209"/>
      <c r="X155" s="209"/>
      <c r="Y155" s="209"/>
      <c r="Z155" s="209"/>
      <c r="AA155" s="209"/>
      <c r="AB155" s="209"/>
      <c r="AC155" s="209"/>
      <c r="AD155" s="216" t="str">
        <f t="shared" si="57"/>
        <v xml:space="preserve"> </v>
      </c>
      <c r="AE155" s="216"/>
      <c r="AF155" s="216"/>
      <c r="AG155" s="216"/>
      <c r="AH155" s="41" t="str">
        <f t="shared" si="58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41">
        <f t="shared" si="59"/>
        <v>316</v>
      </c>
      <c r="D156" s="42" t="str">
        <f t="shared" si="54"/>
        <v>PERDEREAU Benjamin</v>
      </c>
      <c r="E156" s="43" t="str">
        <f t="shared" si="55"/>
        <v>SANGLIERS VEXIN</v>
      </c>
      <c r="F156" s="43" t="str">
        <f t="shared" si="56"/>
        <v>UFOLEP</v>
      </c>
      <c r="G156" s="142"/>
      <c r="H156" s="61"/>
      <c r="I156" s="143"/>
      <c r="J156" s="125"/>
      <c r="K156" s="126"/>
      <c r="L156" s="126"/>
      <c r="M156" s="126"/>
      <c r="N156" s="127"/>
      <c r="S156" s="208">
        <f t="shared" si="53"/>
        <v>0</v>
      </c>
      <c r="T156" s="208"/>
      <c r="U156" s="209" t="str">
        <f t="shared" si="60"/>
        <v xml:space="preserve"> </v>
      </c>
      <c r="V156" s="209"/>
      <c r="W156" s="209"/>
      <c r="X156" s="209"/>
      <c r="Y156" s="209"/>
      <c r="Z156" s="209"/>
      <c r="AA156" s="209"/>
      <c r="AB156" s="209"/>
      <c r="AC156" s="209"/>
      <c r="AD156" s="216" t="str">
        <f t="shared" si="57"/>
        <v xml:space="preserve"> </v>
      </c>
      <c r="AE156" s="216"/>
      <c r="AF156" s="216"/>
      <c r="AG156" s="216"/>
      <c r="AH156" s="147" t="str">
        <f t="shared" si="58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41">
        <f t="shared" si="59"/>
        <v>315</v>
      </c>
      <c r="D157" s="42" t="str">
        <f t="shared" si="54"/>
        <v>BONICEL Maxime</v>
      </c>
      <c r="E157" s="43" t="str">
        <f t="shared" si="55"/>
        <v xml:space="preserve"> </v>
      </c>
      <c r="F157" s="43" t="str">
        <f t="shared" si="56"/>
        <v>NL</v>
      </c>
      <c r="G157" s="135"/>
      <c r="H157" s="136"/>
      <c r="I157" s="137"/>
      <c r="J157" s="125"/>
      <c r="K157" s="126"/>
      <c r="L157" s="126"/>
      <c r="M157" s="126"/>
      <c r="N157" s="127"/>
      <c r="S157" s="208">
        <f t="shared" si="53"/>
        <v>0</v>
      </c>
      <c r="T157" s="208"/>
      <c r="U157" s="209" t="str">
        <f t="shared" si="60"/>
        <v xml:space="preserve"> </v>
      </c>
      <c r="V157" s="209"/>
      <c r="W157" s="209"/>
      <c r="X157" s="209"/>
      <c r="Y157" s="209"/>
      <c r="Z157" s="209"/>
      <c r="AA157" s="209"/>
      <c r="AB157" s="209"/>
      <c r="AC157" s="209"/>
      <c r="AD157" s="210" t="str">
        <f t="shared" si="57"/>
        <v xml:space="preserve"> </v>
      </c>
      <c r="AE157" s="210"/>
      <c r="AF157" s="210"/>
      <c r="AG157" s="210"/>
      <c r="AH157" s="41" t="str">
        <f t="shared" si="58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41">
        <f t="shared" si="59"/>
        <v>311</v>
      </c>
      <c r="D158" s="42" t="str">
        <f t="shared" si="54"/>
        <v>BEN HAMIDA Noa</v>
      </c>
      <c r="E158" s="43" t="str">
        <f t="shared" si="55"/>
        <v>ECOP</v>
      </c>
      <c r="F158" s="43" t="str">
        <f t="shared" si="56"/>
        <v>UFOVO</v>
      </c>
      <c r="G158" s="142"/>
      <c r="H158" s="61"/>
      <c r="I158" s="143"/>
      <c r="J158" s="125"/>
      <c r="K158" s="126"/>
      <c r="L158" s="126"/>
      <c r="M158" s="126"/>
      <c r="N158" s="127"/>
      <c r="S158" s="208">
        <f t="shared" si="53"/>
        <v>0</v>
      </c>
      <c r="T158" s="208"/>
      <c r="U158" s="209" t="str">
        <f t="shared" si="60"/>
        <v xml:space="preserve"> </v>
      </c>
      <c r="V158" s="209"/>
      <c r="W158" s="209"/>
      <c r="X158" s="209"/>
      <c r="Y158" s="209"/>
      <c r="Z158" s="209"/>
      <c r="AA158" s="209"/>
      <c r="AB158" s="209"/>
      <c r="AC158" s="209"/>
      <c r="AD158" s="210" t="str">
        <f t="shared" si="57"/>
        <v xml:space="preserve"> </v>
      </c>
      <c r="AE158" s="210"/>
      <c r="AF158" s="210"/>
      <c r="AG158" s="210"/>
      <c r="AH158" s="41" t="str">
        <f t="shared" si="58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41">
        <f t="shared" si="59"/>
        <v>310</v>
      </c>
      <c r="D159" s="42" t="str">
        <f t="shared" si="54"/>
        <v>PARAGOT Hugo</v>
      </c>
      <c r="E159" s="43" t="str">
        <f t="shared" si="55"/>
        <v>SANGLIERS VEXIN</v>
      </c>
      <c r="F159" s="43" t="str">
        <f t="shared" si="56"/>
        <v>UFOVO</v>
      </c>
      <c r="G159" s="135"/>
      <c r="H159" s="136"/>
      <c r="I159" s="137"/>
      <c r="J159" s="125"/>
      <c r="K159" s="126"/>
      <c r="L159" s="126"/>
      <c r="M159" s="126"/>
      <c r="N159" s="127"/>
      <c r="S159" s="208">
        <f t="shared" si="53"/>
        <v>0</v>
      </c>
      <c r="T159" s="208"/>
      <c r="U159" s="209" t="str">
        <f t="shared" si="60"/>
        <v xml:space="preserve"> </v>
      </c>
      <c r="V159" s="209"/>
      <c r="W159" s="209"/>
      <c r="X159" s="209"/>
      <c r="Y159" s="209"/>
      <c r="Z159" s="209"/>
      <c r="AA159" s="209"/>
      <c r="AB159" s="209"/>
      <c r="AC159" s="209"/>
      <c r="AD159" s="210" t="str">
        <f t="shared" si="57"/>
        <v xml:space="preserve"> </v>
      </c>
      <c r="AE159" s="210"/>
      <c r="AF159" s="210"/>
      <c r="AG159" s="210"/>
      <c r="AH159" s="41" t="str">
        <f t="shared" si="58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41">
        <f t="shared" si="59"/>
        <v>0</v>
      </c>
      <c r="D160" s="42" t="str">
        <f t="shared" si="54"/>
        <v xml:space="preserve">  </v>
      </c>
      <c r="E160" s="43" t="str">
        <f t="shared" si="55"/>
        <v xml:space="preserve">  </v>
      </c>
      <c r="F160" s="43" t="str">
        <f t="shared" si="56"/>
        <v xml:space="preserve">  </v>
      </c>
      <c r="G160" s="135"/>
      <c r="H160" s="136"/>
      <c r="I160" s="137"/>
      <c r="J160" s="125"/>
      <c r="K160" s="126"/>
      <c r="L160" s="126"/>
      <c r="M160" s="126"/>
      <c r="N160" s="127"/>
      <c r="S160" s="208">
        <f t="shared" si="53"/>
        <v>0</v>
      </c>
      <c r="T160" s="208"/>
      <c r="U160" s="209" t="str">
        <f t="shared" si="60"/>
        <v xml:space="preserve"> </v>
      </c>
      <c r="V160" s="209"/>
      <c r="W160" s="209"/>
      <c r="X160" s="209"/>
      <c r="Y160" s="209"/>
      <c r="Z160" s="209"/>
      <c r="AA160" s="209"/>
      <c r="AB160" s="209"/>
      <c r="AC160" s="209"/>
      <c r="AD160" s="214" t="str">
        <f t="shared" si="57"/>
        <v xml:space="preserve"> </v>
      </c>
      <c r="AE160" s="214"/>
      <c r="AF160" s="214"/>
      <c r="AG160" s="214"/>
      <c r="AH160" s="147" t="str">
        <f t="shared" si="58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41">
        <f t="shared" si="59"/>
        <v>0</v>
      </c>
      <c r="D161" s="42" t="str">
        <f t="shared" si="54"/>
        <v xml:space="preserve">  </v>
      </c>
      <c r="E161" s="43" t="str">
        <f t="shared" si="55"/>
        <v xml:space="preserve">  </v>
      </c>
      <c r="F161" s="43" t="str">
        <f t="shared" si="56"/>
        <v xml:space="preserve">  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15">
        <f t="shared" si="53"/>
        <v>0</v>
      </c>
      <c r="T161" s="215"/>
      <c r="U161" s="206" t="str">
        <f t="shared" si="60"/>
        <v xml:space="preserve"> </v>
      </c>
      <c r="V161" s="206"/>
      <c r="W161" s="206"/>
      <c r="X161" s="206"/>
      <c r="Y161" s="206"/>
      <c r="Z161" s="206"/>
      <c r="AA161" s="206"/>
      <c r="AB161" s="206"/>
      <c r="AC161" s="206"/>
      <c r="AD161" s="207" t="str">
        <f t="shared" si="57"/>
        <v xml:space="preserve"> </v>
      </c>
      <c r="AE161" s="207"/>
      <c r="AF161" s="207"/>
      <c r="AG161" s="207"/>
      <c r="AH161" s="148" t="str">
        <f t="shared" si="58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41">
        <f t="shared" si="59"/>
        <v>0</v>
      </c>
      <c r="D162" s="42" t="str">
        <f t="shared" si="54"/>
        <v xml:space="preserve">  </v>
      </c>
      <c r="E162" s="43" t="str">
        <f t="shared" si="55"/>
        <v xml:space="preserve">  </v>
      </c>
      <c r="F162" s="43" t="str">
        <f t="shared" si="56"/>
        <v xml:space="preserve">  </v>
      </c>
      <c r="G162" s="135"/>
      <c r="H162" s="136"/>
      <c r="I162" s="137"/>
      <c r="J162" s="125"/>
      <c r="K162" s="126"/>
      <c r="L162" s="126"/>
      <c r="M162" s="126"/>
      <c r="N162" s="127"/>
      <c r="U162" s="211" t="str">
        <f>IF(C129&gt;0,D129," ")</f>
        <v xml:space="preserve"> </v>
      </c>
      <c r="V162" s="211"/>
      <c r="W162" s="211"/>
      <c r="X162" s="211"/>
      <c r="Y162" s="211"/>
      <c r="Z162" s="211"/>
      <c r="AA162" s="211"/>
      <c r="AB162" s="211"/>
      <c r="AC162" s="212" t="str">
        <f>IF(C129&gt;0,E129," ")</f>
        <v xml:space="preserve"> </v>
      </c>
      <c r="AD162" s="212"/>
      <c r="AE162" s="212"/>
      <c r="AF162" s="213" t="str">
        <f>IF(C129&gt;0,F129," ")</f>
        <v xml:space="preserve"> </v>
      </c>
      <c r="AG162" s="213"/>
    </row>
    <row r="163" spans="3:42" ht="21.95" customHeight="1">
      <c r="C163" s="41">
        <f t="shared" si="59"/>
        <v>0</v>
      </c>
      <c r="D163" s="42" t="str">
        <f t="shared" si="54"/>
        <v xml:space="preserve">  </v>
      </c>
      <c r="E163" s="43" t="str">
        <f t="shared" si="55"/>
        <v xml:space="preserve">  </v>
      </c>
      <c r="F163" s="43" t="str">
        <f t="shared" si="56"/>
        <v xml:space="preserve">  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41">
        <f t="shared" si="59"/>
        <v>0</v>
      </c>
      <c r="D164" s="42" t="str">
        <f t="shared" si="54"/>
        <v xml:space="preserve">  </v>
      </c>
      <c r="E164" s="43" t="str">
        <f t="shared" si="55"/>
        <v xml:space="preserve">  </v>
      </c>
      <c r="F164" s="43" t="str">
        <f t="shared" si="56"/>
        <v xml:space="preserve">  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41">
        <f t="shared" si="59"/>
        <v>0</v>
      </c>
      <c r="D165" s="178" t="str">
        <f t="shared" si="54"/>
        <v xml:space="preserve">  </v>
      </c>
      <c r="E165" s="43" t="str">
        <f t="shared" si="55"/>
        <v xml:space="preserve">  </v>
      </c>
      <c r="F165" s="43" t="str">
        <f t="shared" si="56"/>
        <v xml:space="preserve">  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41">
        <f t="shared" si="59"/>
        <v>0</v>
      </c>
      <c r="D166" s="178" t="str">
        <f t="shared" si="54"/>
        <v xml:space="preserve">  </v>
      </c>
      <c r="E166" s="43" t="str">
        <f t="shared" si="55"/>
        <v xml:space="preserve">  </v>
      </c>
      <c r="F166" s="43" t="str">
        <f t="shared" si="56"/>
        <v xml:space="preserve">  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41">
        <f t="shared" si="59"/>
        <v>0</v>
      </c>
      <c r="D167" s="178" t="str">
        <f t="shared" si="54"/>
        <v xml:space="preserve">  </v>
      </c>
      <c r="E167" s="43" t="str">
        <f t="shared" si="55"/>
        <v xml:space="preserve">  </v>
      </c>
      <c r="F167" s="43" t="str">
        <f t="shared" si="56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41">
        <f t="shared" si="59"/>
        <v>0</v>
      </c>
      <c r="D168" s="178" t="str">
        <f t="shared" si="54"/>
        <v xml:space="preserve">  </v>
      </c>
      <c r="E168" s="43" t="str">
        <f t="shared" si="55"/>
        <v xml:space="preserve">  </v>
      </c>
      <c r="F168" s="43" t="str">
        <f t="shared" si="56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41">
        <f t="shared" si="59"/>
        <v>0</v>
      </c>
      <c r="D169" s="178" t="str">
        <f t="shared" si="54"/>
        <v xml:space="preserve">  </v>
      </c>
      <c r="E169" s="43" t="str">
        <f t="shared" si="55"/>
        <v xml:space="preserve">  </v>
      </c>
      <c r="F169" s="43" t="str">
        <f t="shared" si="56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41">
        <f t="shared" si="59"/>
        <v>0</v>
      </c>
      <c r="D170" s="178" t="str">
        <f t="shared" si="54"/>
        <v xml:space="preserve">  </v>
      </c>
      <c r="E170" s="43" t="str">
        <f t="shared" si="55"/>
        <v xml:space="preserve">  </v>
      </c>
      <c r="F170" s="43" t="str">
        <f t="shared" si="56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41">
        <f t="shared" si="59"/>
        <v>0</v>
      </c>
      <c r="D171" s="178" t="str">
        <f t="shared" si="54"/>
        <v xml:space="preserve">  </v>
      </c>
      <c r="E171" s="43" t="str">
        <f t="shared" si="55"/>
        <v xml:space="preserve">  </v>
      </c>
      <c r="F171" s="43" t="str">
        <f t="shared" si="56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41">
        <f t="shared" si="59"/>
        <v>0</v>
      </c>
      <c r="D172" s="42" t="str">
        <f t="shared" si="54"/>
        <v xml:space="preserve">  </v>
      </c>
      <c r="E172" s="43" t="str">
        <f t="shared" si="55"/>
        <v xml:space="preserve">  </v>
      </c>
      <c r="F172" s="43" t="str">
        <f t="shared" si="56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41">
        <f t="shared" si="59"/>
        <v>0</v>
      </c>
      <c r="D173" s="42" t="str">
        <f t="shared" si="54"/>
        <v xml:space="preserve">  </v>
      </c>
      <c r="E173" s="43" t="str">
        <f t="shared" si="55"/>
        <v xml:space="preserve">  </v>
      </c>
      <c r="F173" s="43" t="str">
        <f t="shared" si="56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41">
        <f t="shared" si="59"/>
        <v>0</v>
      </c>
      <c r="D174" s="42" t="str">
        <f t="shared" si="54"/>
        <v xml:space="preserve">  </v>
      </c>
      <c r="E174" s="43" t="str">
        <f t="shared" si="55"/>
        <v xml:space="preserve">  </v>
      </c>
      <c r="F174" s="43" t="str">
        <f t="shared" si="56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41">
        <f t="shared" si="59"/>
        <v>0</v>
      </c>
      <c r="D175" s="42" t="str">
        <f t="shared" si="54"/>
        <v xml:space="preserve">  </v>
      </c>
      <c r="E175" s="43" t="str">
        <f t="shared" si="55"/>
        <v xml:space="preserve">  </v>
      </c>
      <c r="F175" s="43" t="str">
        <f t="shared" si="56"/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41">
        <f t="shared" si="59"/>
        <v>0</v>
      </c>
      <c r="D176" s="42" t="str">
        <f t="shared" si="54"/>
        <v xml:space="preserve">  </v>
      </c>
      <c r="E176" s="43" t="str">
        <f t="shared" si="55"/>
        <v xml:space="preserve">  </v>
      </c>
      <c r="F176" s="43" t="str">
        <f t="shared" si="56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41">
        <f t="shared" si="59"/>
        <v>0</v>
      </c>
      <c r="D177" s="42" t="str">
        <f t="shared" si="54"/>
        <v xml:space="preserve">  </v>
      </c>
      <c r="E177" s="43" t="str">
        <f t="shared" si="55"/>
        <v xml:space="preserve">  </v>
      </c>
      <c r="F177" s="43" t="str">
        <f t="shared" si="56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41">
        <f t="shared" si="59"/>
        <v>0</v>
      </c>
      <c r="D178" s="42" t="str">
        <f t="shared" si="54"/>
        <v xml:space="preserve">  </v>
      </c>
      <c r="E178" s="43" t="str">
        <f t="shared" si="55"/>
        <v xml:space="preserve">  </v>
      </c>
      <c r="F178" s="43" t="str">
        <f t="shared" si="56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41">
        <f t="shared" si="59"/>
        <v>0</v>
      </c>
      <c r="D179" s="42" t="str">
        <f t="shared" si="54"/>
        <v xml:space="preserve">  </v>
      </c>
      <c r="E179" s="43" t="str">
        <f t="shared" si="55"/>
        <v xml:space="preserve">  </v>
      </c>
      <c r="F179" s="43" t="str">
        <f t="shared" si="56"/>
        <v xml:space="preserve">  </v>
      </c>
      <c r="G179" s="155"/>
      <c r="H179" s="156"/>
      <c r="I179" s="157"/>
      <c r="J179" s="126"/>
      <c r="K179" s="126"/>
      <c r="L179" s="126"/>
      <c r="M179" s="126"/>
      <c r="N179" s="127"/>
    </row>
    <row r="180" spans="3:14" ht="21.95" customHeight="1">
      <c r="C180" s="41">
        <f t="shared" si="59"/>
        <v>0</v>
      </c>
      <c r="D180" s="42" t="str">
        <f t="shared" si="54"/>
        <v xml:space="preserve">  </v>
      </c>
      <c r="E180" s="43" t="str">
        <f t="shared" si="55"/>
        <v xml:space="preserve">  </v>
      </c>
      <c r="F180" s="43" t="str">
        <f t="shared" si="56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41">
        <f t="shared" si="59"/>
        <v>0</v>
      </c>
      <c r="D181" s="42" t="str">
        <f t="shared" si="54"/>
        <v xml:space="preserve">  </v>
      </c>
      <c r="E181" s="43" t="str">
        <f t="shared" si="55"/>
        <v xml:space="preserve">  </v>
      </c>
      <c r="F181" s="43" t="str">
        <f t="shared" si="56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41">
        <f t="shared" si="59"/>
        <v>0</v>
      </c>
      <c r="D182" s="42" t="str">
        <f t="shared" si="54"/>
        <v xml:space="preserve">  </v>
      </c>
      <c r="E182" s="43" t="str">
        <f t="shared" si="55"/>
        <v xml:space="preserve">  </v>
      </c>
      <c r="F182" s="43" t="str">
        <f t="shared" si="56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41">
        <f t="shared" si="59"/>
        <v>0</v>
      </c>
      <c r="D183" s="42" t="str">
        <f t="shared" si="54"/>
        <v xml:space="preserve">  </v>
      </c>
      <c r="E183" s="43" t="str">
        <f t="shared" si="55"/>
        <v xml:space="preserve">  </v>
      </c>
      <c r="F183" s="43" t="str">
        <f t="shared" si="56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41">
        <f t="shared" si="59"/>
        <v>0</v>
      </c>
      <c r="D184" s="42" t="str">
        <f t="shared" si="54"/>
        <v xml:space="preserve">  </v>
      </c>
      <c r="E184" s="43" t="str">
        <f t="shared" si="55"/>
        <v xml:space="preserve">  </v>
      </c>
      <c r="F184" s="43" t="str">
        <f t="shared" si="56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41">
        <f t="shared" si="59"/>
        <v>0</v>
      </c>
      <c r="D185" s="42" t="str">
        <f t="shared" si="54"/>
        <v xml:space="preserve">  </v>
      </c>
      <c r="E185" s="43" t="str">
        <f t="shared" si="55"/>
        <v xml:space="preserve">  </v>
      </c>
      <c r="F185" s="43" t="str">
        <f t="shared" si="56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41">
        <f t="shared" si="59"/>
        <v>0</v>
      </c>
      <c r="D186" s="42" t="str">
        <f t="shared" si="54"/>
        <v xml:space="preserve">  </v>
      </c>
      <c r="E186" s="43" t="str">
        <f t="shared" si="55"/>
        <v xml:space="preserve">  </v>
      </c>
      <c r="F186" s="43" t="str">
        <f t="shared" si="56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41">
        <f t="shared" si="59"/>
        <v>0</v>
      </c>
      <c r="D187" s="42" t="str">
        <f t="shared" si="54"/>
        <v xml:space="preserve">  </v>
      </c>
      <c r="E187" s="43" t="str">
        <f t="shared" si="55"/>
        <v xml:space="preserve">  </v>
      </c>
      <c r="F187" s="43" t="str">
        <f t="shared" si="56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41">
        <f t="shared" si="59"/>
        <v>0</v>
      </c>
      <c r="D188" s="42" t="str">
        <f t="shared" si="54"/>
        <v xml:space="preserve">  </v>
      </c>
      <c r="E188" s="43" t="str">
        <f t="shared" si="55"/>
        <v xml:space="preserve">  </v>
      </c>
      <c r="F188" s="43" t="str">
        <f t="shared" si="56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41">
        <f t="shared" si="59"/>
        <v>0</v>
      </c>
      <c r="D189" s="42" t="str">
        <f t="shared" si="54"/>
        <v xml:space="preserve">  </v>
      </c>
      <c r="E189" s="43" t="str">
        <f t="shared" si="55"/>
        <v xml:space="preserve">  </v>
      </c>
      <c r="F189" s="43" t="str">
        <f t="shared" si="56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41">
        <f t="shared" si="59"/>
        <v>0</v>
      </c>
      <c r="D190" s="42" t="str">
        <f t="shared" si="54"/>
        <v xml:space="preserve">  </v>
      </c>
      <c r="E190" s="43" t="str">
        <f t="shared" si="55"/>
        <v xml:space="preserve">  </v>
      </c>
      <c r="F190" s="43" t="str">
        <f t="shared" si="56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41">
        <f t="shared" si="59"/>
        <v>0</v>
      </c>
      <c r="D191" s="42" t="str">
        <f t="shared" si="54"/>
        <v xml:space="preserve">  </v>
      </c>
      <c r="E191" s="43" t="str">
        <f t="shared" si="55"/>
        <v xml:space="preserve">  </v>
      </c>
      <c r="F191" s="43" t="str">
        <f t="shared" si="56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41">
        <f t="shared" si="59"/>
        <v>0</v>
      </c>
      <c r="D192" s="42" t="str">
        <f t="shared" si="54"/>
        <v xml:space="preserve">  </v>
      </c>
      <c r="E192" s="43" t="str">
        <f t="shared" si="55"/>
        <v xml:space="preserve">  </v>
      </c>
      <c r="F192" s="43" t="str">
        <f t="shared" si="56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41">
        <f t="shared" si="59"/>
        <v>0</v>
      </c>
      <c r="D193" s="42" t="str">
        <f t="shared" si="54"/>
        <v xml:space="preserve">  </v>
      </c>
      <c r="E193" s="43" t="str">
        <f t="shared" si="55"/>
        <v xml:space="preserve">  </v>
      </c>
      <c r="F193" s="43" t="str">
        <f t="shared" si="56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41">
        <f t="shared" si="59"/>
        <v>0</v>
      </c>
      <c r="D194" s="42" t="str">
        <f t="shared" si="54"/>
        <v xml:space="preserve">  </v>
      </c>
      <c r="E194" s="43" t="str">
        <f t="shared" si="55"/>
        <v xml:space="preserve">  </v>
      </c>
      <c r="F194" s="43" t="str">
        <f t="shared" si="56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41">
        <f t="shared" si="59"/>
        <v>0</v>
      </c>
      <c r="D195" s="42" t="str">
        <f t="shared" si="54"/>
        <v xml:space="preserve">  </v>
      </c>
      <c r="E195" s="43" t="str">
        <f t="shared" si="55"/>
        <v xml:space="preserve">  </v>
      </c>
      <c r="F195" s="43" t="str">
        <f t="shared" si="56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41">
        <f t="shared" si="59"/>
        <v>0</v>
      </c>
      <c r="D196" s="42" t="str">
        <f t="shared" si="54"/>
        <v xml:space="preserve">  </v>
      </c>
      <c r="E196" s="43" t="str">
        <f t="shared" si="55"/>
        <v xml:space="preserve">  </v>
      </c>
      <c r="F196" s="43" t="str">
        <f t="shared" si="56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41">
        <f t="shared" si="59"/>
        <v>0</v>
      </c>
      <c r="D197" s="42" t="str">
        <f t="shared" si="54"/>
        <v xml:space="preserve">  </v>
      </c>
      <c r="E197" s="43" t="str">
        <f t="shared" si="55"/>
        <v xml:space="preserve">  </v>
      </c>
      <c r="F197" s="43" t="str">
        <f t="shared" si="56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41">
        <f t="shared" si="59"/>
        <v>0</v>
      </c>
      <c r="D198" s="42" t="str">
        <f t="shared" si="54"/>
        <v xml:space="preserve">  </v>
      </c>
      <c r="E198" s="43" t="str">
        <f t="shared" si="55"/>
        <v xml:space="preserve">  </v>
      </c>
      <c r="F198" s="43" t="str">
        <f t="shared" si="56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41">
        <f t="shared" si="59"/>
        <v>0</v>
      </c>
      <c r="D199" s="42" t="str">
        <f t="shared" si="54"/>
        <v xml:space="preserve">  </v>
      </c>
      <c r="E199" s="43" t="str">
        <f t="shared" si="55"/>
        <v xml:space="preserve">  </v>
      </c>
      <c r="F199" s="43" t="str">
        <f t="shared" si="56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41">
        <f t="shared" si="59"/>
        <v>0</v>
      </c>
      <c r="D200" s="42" t="str">
        <f t="shared" si="54"/>
        <v xml:space="preserve">  </v>
      </c>
      <c r="E200" s="43" t="str">
        <f t="shared" si="55"/>
        <v xml:space="preserve">  </v>
      </c>
      <c r="F200" s="43" t="str">
        <f t="shared" si="56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41">
        <f t="shared" si="59"/>
        <v>0</v>
      </c>
      <c r="D201" s="42" t="str">
        <f t="shared" si="54"/>
        <v xml:space="preserve">  </v>
      </c>
      <c r="E201" s="43" t="str">
        <f t="shared" si="55"/>
        <v xml:space="preserve">  </v>
      </c>
      <c r="F201" s="43" t="str">
        <f t="shared" si="56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41">
        <f t="shared" si="59"/>
        <v>0</v>
      </c>
      <c r="D202" s="42" t="str">
        <f t="shared" si="54"/>
        <v xml:space="preserve">  </v>
      </c>
      <c r="E202" s="43" t="str">
        <f t="shared" si="55"/>
        <v xml:space="preserve">  </v>
      </c>
      <c r="F202" s="43" t="str">
        <f t="shared" si="56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41">
        <f t="shared" si="59"/>
        <v>0</v>
      </c>
      <c r="D203" s="42" t="str">
        <f t="shared" si="54"/>
        <v xml:space="preserve">  </v>
      </c>
      <c r="E203" s="43" t="str">
        <f t="shared" si="55"/>
        <v xml:space="preserve">  </v>
      </c>
      <c r="F203" s="43" t="str">
        <f t="shared" si="56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41">
        <f t="shared" si="59"/>
        <v>0</v>
      </c>
      <c r="D204" s="42" t="str">
        <f t="shared" si="54"/>
        <v xml:space="preserve">  </v>
      </c>
      <c r="E204" s="43" t="str">
        <f t="shared" si="55"/>
        <v xml:space="preserve">  </v>
      </c>
      <c r="F204" s="43" t="str">
        <f t="shared" si="56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41">
        <f t="shared" si="59"/>
        <v>0</v>
      </c>
      <c r="D205" s="42" t="str">
        <f t="shared" si="54"/>
        <v xml:space="preserve">  </v>
      </c>
      <c r="E205" s="43" t="str">
        <f t="shared" si="55"/>
        <v xml:space="preserve">  </v>
      </c>
      <c r="F205" s="43" t="str">
        <f t="shared" si="56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41">
        <f t="shared" si="59"/>
        <v>0</v>
      </c>
      <c r="D206" s="42" t="str">
        <f t="shared" si="54"/>
        <v xml:space="preserve">  </v>
      </c>
      <c r="E206" s="43" t="str">
        <f t="shared" si="55"/>
        <v xml:space="preserve">  </v>
      </c>
      <c r="F206" s="43" t="str">
        <f t="shared" si="56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41">
        <f t="shared" si="59"/>
        <v>0</v>
      </c>
      <c r="D207" s="42" t="str">
        <f t="shared" si="54"/>
        <v xml:space="preserve">  </v>
      </c>
      <c r="E207" s="43" t="str">
        <f t="shared" si="55"/>
        <v xml:space="preserve">  </v>
      </c>
      <c r="F207" s="43" t="str">
        <f t="shared" si="56"/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41">
        <f t="shared" si="59"/>
        <v>0</v>
      </c>
      <c r="D208" s="42" t="str">
        <f t="shared" ref="D208:D220" si="61">IF(C76&gt;0,D76,"  ")</f>
        <v xml:space="preserve">  </v>
      </c>
      <c r="E208" s="43" t="str">
        <f t="shared" ref="E208:E220" si="62">IF(C76&gt;0,E76,"  ")</f>
        <v xml:space="preserve">  </v>
      </c>
      <c r="F208" s="43" t="str">
        <f t="shared" ref="F208:F219" si="63">IF(C76&gt;0,F76,"  ")</f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2:17" ht="21.95" customHeight="1">
      <c r="C209" s="41">
        <f t="shared" ref="C209:C220" si="64">C77</f>
        <v>0</v>
      </c>
      <c r="D209" s="42" t="str">
        <f t="shared" si="61"/>
        <v xml:space="preserve">  </v>
      </c>
      <c r="E209" s="43" t="str">
        <f t="shared" si="62"/>
        <v xml:space="preserve">  </v>
      </c>
      <c r="F209" s="43" t="str">
        <f t="shared" si="63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2:17" ht="21.95" customHeight="1">
      <c r="C210" s="41">
        <f t="shared" si="64"/>
        <v>0</v>
      </c>
      <c r="D210" s="42" t="str">
        <f t="shared" si="61"/>
        <v xml:space="preserve">  </v>
      </c>
      <c r="E210" s="43" t="str">
        <f t="shared" si="62"/>
        <v xml:space="preserve">  </v>
      </c>
      <c r="F210" s="43" t="str">
        <f t="shared" si="63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2:17" ht="21.95" customHeight="1">
      <c r="C211" s="41">
        <f t="shared" si="64"/>
        <v>0</v>
      </c>
      <c r="D211" s="42" t="str">
        <f t="shared" si="61"/>
        <v xml:space="preserve">  </v>
      </c>
      <c r="E211" s="43" t="str">
        <f t="shared" si="62"/>
        <v xml:space="preserve">  </v>
      </c>
      <c r="F211" s="43" t="str">
        <f t="shared" si="63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2:17" ht="21.95" customHeight="1">
      <c r="C212" s="41">
        <f t="shared" si="64"/>
        <v>0</v>
      </c>
      <c r="D212" s="42" t="str">
        <f t="shared" si="61"/>
        <v xml:space="preserve">  </v>
      </c>
      <c r="E212" s="43" t="str">
        <f t="shared" si="62"/>
        <v xml:space="preserve">  </v>
      </c>
      <c r="F212" s="43" t="str">
        <f t="shared" si="63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2:17" ht="21.95" customHeight="1">
      <c r="C213" s="41">
        <f t="shared" si="64"/>
        <v>0</v>
      </c>
      <c r="D213" s="42" t="str">
        <f t="shared" si="61"/>
        <v xml:space="preserve">  </v>
      </c>
      <c r="E213" s="43" t="str">
        <f t="shared" si="62"/>
        <v xml:space="preserve">  </v>
      </c>
      <c r="F213" s="43" t="str">
        <f t="shared" si="63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2:17" ht="21.95" customHeight="1">
      <c r="C214" s="41">
        <f t="shared" si="64"/>
        <v>0</v>
      </c>
      <c r="D214" s="42" t="str">
        <f t="shared" si="61"/>
        <v xml:space="preserve">  </v>
      </c>
      <c r="E214" s="43" t="str">
        <f t="shared" si="62"/>
        <v xml:space="preserve">  </v>
      </c>
      <c r="F214" s="43" t="str">
        <f t="shared" si="63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2:17" ht="21.95" customHeight="1">
      <c r="C215" s="41">
        <f t="shared" si="64"/>
        <v>0</v>
      </c>
      <c r="D215" s="42" t="str">
        <f t="shared" si="61"/>
        <v xml:space="preserve">  </v>
      </c>
      <c r="E215" s="43" t="str">
        <f t="shared" si="62"/>
        <v xml:space="preserve">  </v>
      </c>
      <c r="F215" s="43" t="str">
        <f t="shared" si="63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2:17" ht="21.95" customHeight="1">
      <c r="C216" s="41">
        <f t="shared" si="64"/>
        <v>0</v>
      </c>
      <c r="D216" s="42" t="str">
        <f t="shared" si="61"/>
        <v xml:space="preserve">  </v>
      </c>
      <c r="E216" s="43" t="str">
        <f t="shared" si="62"/>
        <v xml:space="preserve">  </v>
      </c>
      <c r="F216" s="43" t="str">
        <f t="shared" si="63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2:17" ht="21.95" customHeight="1">
      <c r="C217" s="41">
        <f t="shared" si="64"/>
        <v>0</v>
      </c>
      <c r="D217" s="42" t="str">
        <f t="shared" si="61"/>
        <v xml:space="preserve">  </v>
      </c>
      <c r="E217" s="43" t="str">
        <f t="shared" si="62"/>
        <v xml:space="preserve">  </v>
      </c>
      <c r="F217" s="43" t="str">
        <f t="shared" si="63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2:17" ht="21.95" customHeight="1">
      <c r="C218" s="162">
        <f t="shared" si="64"/>
        <v>0</v>
      </c>
      <c r="D218" s="42" t="str">
        <f t="shared" si="61"/>
        <v xml:space="preserve">  </v>
      </c>
      <c r="E218" s="43" t="str">
        <f t="shared" si="62"/>
        <v xml:space="preserve">  </v>
      </c>
      <c r="F218" s="163" t="str">
        <f t="shared" si="63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2:17" ht="21.95" customHeight="1">
      <c r="C219" s="164">
        <f t="shared" si="64"/>
        <v>0</v>
      </c>
      <c r="D219" s="42" t="str">
        <f t="shared" si="61"/>
        <v xml:space="preserve">  </v>
      </c>
      <c r="E219" s="43" t="str">
        <f t="shared" si="62"/>
        <v xml:space="preserve">  </v>
      </c>
      <c r="F219" s="43" t="str">
        <f t="shared" si="63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2:17" ht="21.95" customHeight="1">
      <c r="C220" s="165">
        <f t="shared" si="64"/>
        <v>0</v>
      </c>
      <c r="D220" s="66" t="str">
        <f t="shared" si="61"/>
        <v xml:space="preserve">  </v>
      </c>
      <c r="E220" s="67" t="str">
        <f t="shared" si="62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2:17" ht="21.95" customHeight="1">
      <c r="B221" s="3"/>
      <c r="C221" s="172"/>
      <c r="D221" s="173" t="str">
        <f>IF(C89&gt;0,D89,"  ")</f>
        <v xml:space="preserve">  </v>
      </c>
      <c r="E221" s="174" t="str">
        <f>IF(C89&gt;0,E89,"  ")</f>
        <v xml:space="preserve">  </v>
      </c>
      <c r="F221" s="174" t="str">
        <f>IF(C89&gt;0,F89,"  ")</f>
        <v xml:space="preserve">  </v>
      </c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172"/>
      <c r="D222" s="173" t="str">
        <f>IF(C90&gt;0,D90,"  ")</f>
        <v xml:space="preserve">  </v>
      </c>
      <c r="E222" s="174" t="str">
        <f>IF(C90&gt;0,E90,"  ")</f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>
      <c r="A229" s="176"/>
      <c r="B229" s="176"/>
      <c r="C229" s="92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</row>
    <row r="230" spans="1:13">
      <c r="A230" s="176"/>
      <c r="B230" s="176"/>
      <c r="C230" s="92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</row>
    <row r="231" spans="1:13">
      <c r="A231" s="176"/>
      <c r="B231" s="176"/>
      <c r="C231" s="92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</row>
    <row r="232" spans="1:13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3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3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</sheetData>
  <sheetProtection selectLockedCells="1" selectUnlockedCells="1"/>
  <autoFilter ref="A10:BB92"/>
  <mergeCells count="112">
    <mergeCell ref="AF2:AY2"/>
    <mergeCell ref="G7:I7"/>
    <mergeCell ref="J7:L7"/>
    <mergeCell ref="M7:O7"/>
    <mergeCell ref="P7:R7"/>
    <mergeCell ref="S7:U7"/>
    <mergeCell ref="V7:X7"/>
    <mergeCell ref="Y7:AA7"/>
    <mergeCell ref="Y8:AA8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Y107:AA107"/>
    <mergeCell ref="G9:I9"/>
    <mergeCell ref="J9:L9"/>
    <mergeCell ref="M9:O9"/>
    <mergeCell ref="P9:R9"/>
    <mergeCell ref="M107:O107"/>
    <mergeCell ref="P107:R107"/>
    <mergeCell ref="V106:X106"/>
    <mergeCell ref="Y106:AA106"/>
    <mergeCell ref="AF101:AY101"/>
    <mergeCell ref="G106:I106"/>
    <mergeCell ref="J106:L106"/>
    <mergeCell ref="M106:O106"/>
    <mergeCell ref="P106:R106"/>
    <mergeCell ref="S106:U106"/>
    <mergeCell ref="J108:L108"/>
    <mergeCell ref="M108:O108"/>
    <mergeCell ref="P108:R108"/>
    <mergeCell ref="S108:U108"/>
    <mergeCell ref="V108:X108"/>
    <mergeCell ref="S107:U107"/>
    <mergeCell ref="V107:X107"/>
    <mergeCell ref="Y108:AA108"/>
    <mergeCell ref="G107:I107"/>
    <mergeCell ref="J107:L107"/>
    <mergeCell ref="AB136:AD136"/>
    <mergeCell ref="G142:I142"/>
    <mergeCell ref="J142:N142"/>
    <mergeCell ref="S142:T142"/>
    <mergeCell ref="U142:AC142"/>
    <mergeCell ref="AD142:AG142"/>
    <mergeCell ref="G108:I108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S145:T145"/>
    <mergeCell ref="U145:AC145"/>
    <mergeCell ref="AD145:AG145"/>
    <mergeCell ref="S146:T146"/>
    <mergeCell ref="U146:AC146"/>
    <mergeCell ref="AD146:AG146"/>
    <mergeCell ref="S147:T147"/>
    <mergeCell ref="U147:AC147"/>
    <mergeCell ref="AD147:AG147"/>
    <mergeCell ref="S148:T148"/>
    <mergeCell ref="U148:AC148"/>
    <mergeCell ref="AD148:AG148"/>
    <mergeCell ref="S149:T149"/>
    <mergeCell ref="U149:AC149"/>
    <mergeCell ref="AD149:AG149"/>
    <mergeCell ref="S150:T150"/>
    <mergeCell ref="U150:AC150"/>
    <mergeCell ref="AD150:AG150"/>
    <mergeCell ref="S151:T151"/>
    <mergeCell ref="U151:AC151"/>
    <mergeCell ref="AD151:AG151"/>
    <mergeCell ref="S152:T152"/>
    <mergeCell ref="U152:AC152"/>
    <mergeCell ref="AD152:AG152"/>
    <mergeCell ref="S153:T153"/>
    <mergeCell ref="U153:AC153"/>
    <mergeCell ref="AD153:AG153"/>
    <mergeCell ref="S154:T154"/>
    <mergeCell ref="U154:AC154"/>
    <mergeCell ref="AD154:AG154"/>
    <mergeCell ref="S155:T155"/>
    <mergeCell ref="U155:AC155"/>
    <mergeCell ref="AD155:AG155"/>
    <mergeCell ref="S156:T156"/>
    <mergeCell ref="U156:AC156"/>
    <mergeCell ref="AD156:AG156"/>
    <mergeCell ref="AD160:AG160"/>
    <mergeCell ref="S161:T161"/>
    <mergeCell ref="S157:T157"/>
    <mergeCell ref="U157:AC157"/>
    <mergeCell ref="AD157:AG157"/>
    <mergeCell ref="S158:T158"/>
    <mergeCell ref="U158:AC158"/>
    <mergeCell ref="AD158:AG158"/>
    <mergeCell ref="U161:AC161"/>
    <mergeCell ref="AD161:AG161"/>
    <mergeCell ref="S159:T159"/>
    <mergeCell ref="U159:AC159"/>
    <mergeCell ref="AD159:AG159"/>
    <mergeCell ref="U162:AB162"/>
    <mergeCell ref="AC162:AE162"/>
    <mergeCell ref="AF162:AG162"/>
    <mergeCell ref="S160:T160"/>
    <mergeCell ref="U160:AC160"/>
  </mergeCells>
  <phoneticPr fontId="9" type="noConversion"/>
  <pageMargins left="0" right="0" top="0.59027777777777779" bottom="0.55138888888888893" header="0.11805555555555555" footer="0.51180555555555551"/>
  <pageSetup paperSize="9" scale="98" firstPageNumber="0" orientation="landscape" horizontalDpi="300" verticalDpi="300" r:id="rId1"/>
  <headerFooter alignWithMargins="0">
    <oddHeader>&amp;C&amp;A</oddHeader>
  </headerFooter>
  <legacyDrawing r:id="rId2"/>
  <oleObjects>
    <oleObject progId="Image Microsoft Photo Editor 3.0" shapeId="4111" r:id="rId3"/>
    <oleObject progId="Image Microsoft Photo Editor 3.0" shapeId="4112" r:id="rId4"/>
    <oleObject progId="Image Microsoft Photo Editor 3.0" shapeId="4115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5"/>
  <sheetViews>
    <sheetView tabSelected="1" workbookViewId="0">
      <selection activeCell="E21" sqref="E12:E21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10.28515625" customWidth="1"/>
    <col min="7" max="7" width="3.7109375" customWidth="1"/>
    <col min="8" max="8" width="3.5703125" customWidth="1"/>
    <col min="9" max="9" width="4.5703125" customWidth="1"/>
    <col min="10" max="11" width="3.28515625" customWidth="1"/>
    <col min="12" max="12" width="5" customWidth="1"/>
    <col min="13" max="13" width="3.28515625" customWidth="1"/>
    <col min="14" max="14" width="3.5703125" customWidth="1"/>
    <col min="15" max="15" width="4.28515625" customWidth="1"/>
    <col min="16" max="17" width="3.28515625" customWidth="1"/>
    <col min="18" max="18" width="4.28515625" customWidth="1"/>
    <col min="19" max="20" width="3.28515625" customWidth="1"/>
    <col min="21" max="21" width="4.42578125" customWidth="1"/>
    <col min="22" max="27" width="3.28515625" customWidth="1"/>
    <col min="28" max="28" width="3.85546875" customWidth="1"/>
    <col min="29" max="29" width="4.140625" customWidth="1"/>
    <col min="30" max="30" width="4.42578125" customWidth="1"/>
    <col min="32" max="32" width="3.28515625" customWidth="1"/>
    <col min="33" max="33" width="4.42578125" customWidth="1"/>
    <col min="34" max="34" width="4.85546875" customWidth="1"/>
    <col min="35" max="35" width="3.28515625" customWidth="1"/>
    <col min="36" max="36" width="3.710937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1</v>
      </c>
      <c r="E2" s="4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>
        <f>IF(E7=1,SUM(G11:G90),IF(E7=2,SUM(J11:J90),IF(E7=3,SUM(M11:M90),IF(E7=4,SUM(P11:P90),IF(E7=5,SUM(S11:S90),IF(E7=6,SUM(V11:V90),IF(E7=7,SUM(Y11:Y90))))))))</f>
        <v>21</v>
      </c>
      <c r="AC2" s="3"/>
      <c r="AD2" s="3"/>
      <c r="AE2" s="6" t="s">
        <v>3</v>
      </c>
      <c r="AF2" s="233" t="s">
        <v>4</v>
      </c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>
        <f>IF(E7=1,SUM(G110:G128),IF(E7=2,SUM(J110:J128),IF(E7=3,SUM(M110:M128),IF(E7=4,SUM(P110:P128),IF(E7=5,SUM(S110:S128),IF(E7=6,SUM(V110:V128),IF(E7=7,SUM(Y110:Y128))))))))</f>
        <v>4</v>
      </c>
      <c r="AC3" s="3"/>
      <c r="AD3" s="3"/>
      <c r="AE3" s="7" t="s">
        <v>5</v>
      </c>
    </row>
    <row r="4" spans="1:54" ht="15">
      <c r="A4" s="3"/>
      <c r="B4" s="3"/>
      <c r="C4" s="3"/>
      <c r="D4" s="8" t="s">
        <v>115</v>
      </c>
      <c r="E4" s="9" t="s">
        <v>229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7</v>
      </c>
    </row>
    <row r="5" spans="1:54" ht="15">
      <c r="A5" s="3"/>
      <c r="B5" s="3"/>
      <c r="C5" s="3"/>
      <c r="D5" s="8" t="s">
        <v>230</v>
      </c>
      <c r="E5" s="3" t="s">
        <v>304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10</v>
      </c>
    </row>
    <row r="6" spans="1:54">
      <c r="A6" s="3"/>
      <c r="B6" s="3"/>
      <c r="C6" s="3"/>
      <c r="D6" s="2"/>
      <c r="E6" s="38" t="s">
        <v>305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11</v>
      </c>
    </row>
    <row r="7" spans="1:54">
      <c r="A7" s="11"/>
      <c r="B7" s="11"/>
      <c r="C7" s="2"/>
      <c r="D7" s="12" t="s">
        <v>12</v>
      </c>
      <c r="E7" s="13">
        <v>4</v>
      </c>
      <c r="F7" s="3"/>
      <c r="G7" s="234" t="s">
        <v>13</v>
      </c>
      <c r="H7" s="234"/>
      <c r="I7" s="234"/>
      <c r="J7" s="235" t="s">
        <v>14</v>
      </c>
      <c r="K7" s="235"/>
      <c r="L7" s="235"/>
      <c r="M7" s="236" t="s">
        <v>15</v>
      </c>
      <c r="N7" s="236"/>
      <c r="O7" s="236"/>
      <c r="P7" s="237" t="s">
        <v>16</v>
      </c>
      <c r="Q7" s="237"/>
      <c r="R7" s="237"/>
      <c r="S7" s="238" t="s">
        <v>17</v>
      </c>
      <c r="T7" s="238"/>
      <c r="U7" s="238"/>
      <c r="V7" s="232"/>
      <c r="W7" s="232"/>
      <c r="X7" s="232"/>
      <c r="Y7" s="232"/>
      <c r="Z7" s="232"/>
      <c r="AA7" s="232"/>
      <c r="AB7" s="11"/>
      <c r="AC7" s="11"/>
      <c r="AD7" s="3"/>
      <c r="AE7" s="7"/>
    </row>
    <row r="8" spans="1:54">
      <c r="A8" s="11"/>
      <c r="B8" s="11"/>
      <c r="C8" s="10">
        <f>IF(E7&lt;8,AB2,IF(E7=8,SUM(#REF!)))</f>
        <v>21</v>
      </c>
      <c r="D8" s="14" t="s">
        <v>18</v>
      </c>
      <c r="E8" s="3" t="s">
        <v>1</v>
      </c>
      <c r="F8" s="3"/>
      <c r="G8" s="222" t="s">
        <v>3</v>
      </c>
      <c r="H8" s="222"/>
      <c r="I8" s="222"/>
      <c r="J8" s="223" t="s">
        <v>5</v>
      </c>
      <c r="K8" s="223"/>
      <c r="L8" s="223"/>
      <c r="M8" s="243" t="s">
        <v>7</v>
      </c>
      <c r="N8" s="243"/>
      <c r="O8" s="243"/>
      <c r="P8" s="244" t="s">
        <v>10</v>
      </c>
      <c r="Q8" s="244"/>
      <c r="R8" s="244"/>
      <c r="S8" s="231" t="s">
        <v>11</v>
      </c>
      <c r="T8" s="231"/>
      <c r="U8" s="231"/>
      <c r="V8" s="246"/>
      <c r="W8" s="246"/>
      <c r="X8" s="246"/>
      <c r="Y8" s="232"/>
      <c r="Z8" s="232"/>
      <c r="AA8" s="232"/>
      <c r="AB8" s="11"/>
      <c r="AC8" s="11"/>
      <c r="AD8" s="3"/>
      <c r="AE8" s="7"/>
    </row>
    <row r="9" spans="1:54">
      <c r="A9" s="11"/>
      <c r="B9" s="11"/>
      <c r="C9" s="10">
        <f>IF(E7&lt;8,AB3,IF(E7=8,SUM(#REF!)))</f>
        <v>4</v>
      </c>
      <c r="D9" s="14" t="s">
        <v>19</v>
      </c>
      <c r="E9" s="3"/>
      <c r="F9" s="3"/>
      <c r="G9" s="239">
        <v>43561</v>
      </c>
      <c r="H9" s="239"/>
      <c r="I9" s="239"/>
      <c r="J9" s="240">
        <v>43568</v>
      </c>
      <c r="K9" s="240"/>
      <c r="L9" s="240"/>
      <c r="M9" s="241">
        <v>43610</v>
      </c>
      <c r="N9" s="241"/>
      <c r="O9" s="241"/>
      <c r="P9" s="242">
        <v>43617</v>
      </c>
      <c r="Q9" s="242"/>
      <c r="R9" s="242"/>
      <c r="S9" s="245">
        <v>43631</v>
      </c>
      <c r="T9" s="245"/>
      <c r="U9" s="245"/>
      <c r="V9" s="221"/>
      <c r="W9" s="221"/>
      <c r="X9" s="221"/>
      <c r="Y9" s="221"/>
      <c r="Z9" s="221"/>
      <c r="AA9" s="221"/>
      <c r="AB9" s="11"/>
      <c r="AC9" s="11"/>
      <c r="AD9" s="3"/>
      <c r="AE9" s="7"/>
      <c r="AY9" s="3"/>
    </row>
    <row r="10" spans="1:54" ht="102" customHeight="1">
      <c r="A10" s="15" t="s">
        <v>20</v>
      </c>
      <c r="B10" s="16" t="s">
        <v>21</v>
      </c>
      <c r="C10" s="17" t="s">
        <v>22</v>
      </c>
      <c r="D10" s="17" t="s">
        <v>23</v>
      </c>
      <c r="E10" s="17" t="s">
        <v>24</v>
      </c>
      <c r="F10" s="17" t="s">
        <v>25</v>
      </c>
      <c r="G10" s="18" t="s">
        <v>26</v>
      </c>
      <c r="H10" s="19" t="s">
        <v>27</v>
      </c>
      <c r="I10" s="20" t="s">
        <v>28</v>
      </c>
      <c r="J10" s="21" t="s">
        <v>29</v>
      </c>
      <c r="K10" s="22" t="s">
        <v>30</v>
      </c>
      <c r="L10" s="23" t="s">
        <v>31</v>
      </c>
      <c r="M10" s="24" t="s">
        <v>32</v>
      </c>
      <c r="N10" s="25" t="s">
        <v>33</v>
      </c>
      <c r="O10" s="26" t="s">
        <v>34</v>
      </c>
      <c r="P10" s="27" t="s">
        <v>35</v>
      </c>
      <c r="Q10" s="28" t="s">
        <v>36</v>
      </c>
      <c r="R10" s="29" t="s">
        <v>37</v>
      </c>
      <c r="S10" s="30" t="s">
        <v>38</v>
      </c>
      <c r="T10" s="31" t="s">
        <v>39</v>
      </c>
      <c r="U10" s="32" t="s">
        <v>40</v>
      </c>
      <c r="V10" s="33"/>
      <c r="W10" s="33"/>
      <c r="X10" s="33"/>
      <c r="Y10" s="33"/>
      <c r="Z10" s="33"/>
      <c r="AA10" s="33"/>
      <c r="AB10" s="34"/>
      <c r="AC10" s="35"/>
      <c r="AD10" s="34"/>
      <c r="AE10" s="36"/>
      <c r="AF10" s="19" t="s">
        <v>27</v>
      </c>
      <c r="AG10" s="19" t="s">
        <v>41</v>
      </c>
      <c r="AI10" s="22" t="s">
        <v>30</v>
      </c>
      <c r="AJ10" s="22" t="s">
        <v>42</v>
      </c>
      <c r="AL10" s="37" t="s">
        <v>33</v>
      </c>
      <c r="AM10" s="37" t="s">
        <v>43</v>
      </c>
      <c r="AO10" s="28" t="s">
        <v>36</v>
      </c>
      <c r="AP10" s="28" t="s">
        <v>44</v>
      </c>
      <c r="AR10" s="31" t="s">
        <v>39</v>
      </c>
      <c r="AS10" s="31" t="s">
        <v>45</v>
      </c>
      <c r="AU10" s="33"/>
      <c r="AV10" s="33"/>
      <c r="AW10" s="38"/>
      <c r="AX10" s="33"/>
      <c r="AY10" s="33"/>
      <c r="AZ10" s="3"/>
    </row>
    <row r="11" spans="1:54">
      <c r="A11" s="39">
        <v>1</v>
      </c>
      <c r="B11" s="40">
        <f t="shared" ref="B11:B42" si="0">I11+L11+O11+R11+U11</f>
        <v>74</v>
      </c>
      <c r="C11" s="64">
        <v>406</v>
      </c>
      <c r="D11" s="42" t="s">
        <v>236</v>
      </c>
      <c r="E11" s="43" t="s">
        <v>58</v>
      </c>
      <c r="F11" s="43" t="s">
        <v>307</v>
      </c>
      <c r="G11" s="44" t="s">
        <v>1</v>
      </c>
      <c r="H11" s="45" t="str">
        <f>IF(SUMIF(AG$11:AG$100,$C11,AF$11:AF$100)=0," ",SUMIF(AG$11:AG$100,$C11,AF$11:AF$100))</f>
        <v xml:space="preserve"> </v>
      </c>
      <c r="I11" s="46">
        <f t="shared" ref="I11:I24" si="1">IF(H11=" ",0,IF(H11=1,30,IF(H11=2,28,IF(H11=3,26,IF(H11=4,24,IF(H11=5,22,IF(AND(H11&gt;5,H11&lt;25),26-H11,2)))))))</f>
        <v>0</v>
      </c>
      <c r="J11" s="47">
        <v>1</v>
      </c>
      <c r="K11" s="48">
        <v>5</v>
      </c>
      <c r="L11" s="49">
        <f t="shared" ref="L11:L42" si="2">IF(K11=" ",0,IF(K11=1,30,IF(K11=2,28,IF(K11=3,26,IF(K11=4,24,IF(K11=5,22,IF(AND(K11&gt;5,K11&lt;25),26-K11,2)))))))</f>
        <v>22</v>
      </c>
      <c r="M11" s="50">
        <v>1</v>
      </c>
      <c r="N11" s="51">
        <v>5</v>
      </c>
      <c r="O11" s="52">
        <f t="shared" ref="O11:O40" si="3">IF(N11=" ",0,IF(N11=1,30,IF(N11=2,28,IF(N11=3,26,IF(N11=4,24,IF(N11=5,22,IF(AND(N11&gt;5,N11&lt;25),26-N11,2)))))))</f>
        <v>22</v>
      </c>
      <c r="P11" s="53">
        <v>1</v>
      </c>
      <c r="Q11" s="54">
        <v>1</v>
      </c>
      <c r="R11" s="55">
        <f t="shared" ref="R11:R27" si="4">IF(Q11=" ",0,IF(Q11=1,30,IF(Q11=2,28,IF(Q11=3,26,IF(Q11=4,24,IF(Q11=5,22,IF(AND(Q11&gt;5,Q11&lt;25),26-Q11,2)))))))</f>
        <v>30</v>
      </c>
      <c r="S11" s="56"/>
      <c r="T11" s="57" t="str">
        <f t="shared" ref="T11:T42" si="5">IF(SUMIF(AS$11:AS$100,$C11,AR$11:AR$100)=0," ",SUMIF(AS$11:AS$100,$C11,AR$11:AR$100))</f>
        <v xml:space="preserve"> </v>
      </c>
      <c r="U11" s="58">
        <f t="shared" ref="U11:U42" si="6">IF(T11=" ",0,IF(T11=1,30,IF(T11=2,28,IF(T11=3,26,IF(T11=4,24,IF(T11=5,22,IF(AND(T11&gt;5,T11&lt;25),26-T11,2)))))))</f>
        <v>0</v>
      </c>
      <c r="V11" s="59"/>
      <c r="W11" s="60"/>
      <c r="X11" s="60"/>
      <c r="Y11" s="60"/>
      <c r="Z11" s="60"/>
      <c r="AA11" s="60"/>
      <c r="AB11" s="61"/>
      <c r="AC11" s="62"/>
      <c r="AD11" s="61"/>
      <c r="AE11" s="7" t="s">
        <v>48</v>
      </c>
      <c r="AF11" s="45">
        <v>1</v>
      </c>
      <c r="AG11" s="45"/>
      <c r="AI11" s="48">
        <v>1</v>
      </c>
      <c r="AJ11" s="48"/>
      <c r="AL11" s="63">
        <v>1</v>
      </c>
      <c r="AM11" s="63"/>
      <c r="AO11" s="54">
        <v>1</v>
      </c>
      <c r="AP11" s="54">
        <v>406</v>
      </c>
      <c r="AR11" s="57">
        <v>1</v>
      </c>
      <c r="AS11" s="57"/>
      <c r="AU11" s="60"/>
      <c r="AV11" s="60"/>
      <c r="AW11" s="38"/>
      <c r="AX11" s="60"/>
      <c r="AY11" s="60"/>
      <c r="BB11" s="177" t="s">
        <v>1</v>
      </c>
    </row>
    <row r="12" spans="1:54">
      <c r="A12" s="39">
        <v>2</v>
      </c>
      <c r="B12" s="40">
        <f t="shared" si="0"/>
        <v>108</v>
      </c>
      <c r="C12" s="41">
        <v>403</v>
      </c>
      <c r="D12" s="42" t="s">
        <v>233</v>
      </c>
      <c r="E12" s="250" t="s">
        <v>234</v>
      </c>
      <c r="F12" s="43" t="s">
        <v>307</v>
      </c>
      <c r="G12" s="44">
        <v>1</v>
      </c>
      <c r="H12" s="45">
        <v>2</v>
      </c>
      <c r="I12" s="46">
        <f t="shared" si="1"/>
        <v>28</v>
      </c>
      <c r="J12" s="47">
        <v>1</v>
      </c>
      <c r="K12" s="48">
        <v>3</v>
      </c>
      <c r="L12" s="49">
        <f t="shared" si="2"/>
        <v>26</v>
      </c>
      <c r="M12" s="50">
        <v>1</v>
      </c>
      <c r="N12" s="51">
        <v>3</v>
      </c>
      <c r="O12" s="52">
        <f t="shared" si="3"/>
        <v>26</v>
      </c>
      <c r="P12" s="53">
        <v>1</v>
      </c>
      <c r="Q12" s="54">
        <v>2</v>
      </c>
      <c r="R12" s="55">
        <f t="shared" si="4"/>
        <v>28</v>
      </c>
      <c r="S12" s="56" t="s">
        <v>1</v>
      </c>
      <c r="T12" s="57" t="str">
        <f t="shared" si="5"/>
        <v xml:space="preserve"> </v>
      </c>
      <c r="U12" s="58">
        <f t="shared" si="6"/>
        <v>0</v>
      </c>
      <c r="V12" s="59"/>
      <c r="W12" s="60"/>
      <c r="X12" s="60"/>
      <c r="Y12" s="60"/>
      <c r="Z12" s="60"/>
      <c r="AA12" s="60"/>
      <c r="AB12" s="61"/>
      <c r="AC12" s="62"/>
      <c r="AD12" s="61"/>
      <c r="AE12" s="7"/>
      <c r="AF12" s="45">
        <v>2</v>
      </c>
      <c r="AG12" s="45"/>
      <c r="AI12" s="48">
        <v>2</v>
      </c>
      <c r="AJ12" s="48"/>
      <c r="AL12" s="63">
        <v>2</v>
      </c>
      <c r="AM12" s="63"/>
      <c r="AO12" s="54">
        <v>2</v>
      </c>
      <c r="AP12" s="54">
        <v>403</v>
      </c>
      <c r="AR12" s="57">
        <v>2</v>
      </c>
      <c r="AS12" s="57"/>
      <c r="AU12" s="60"/>
      <c r="AV12" s="60"/>
      <c r="AW12" s="38"/>
      <c r="AX12" s="60"/>
      <c r="AY12" s="60"/>
    </row>
    <row r="13" spans="1:54">
      <c r="A13" s="39">
        <v>3</v>
      </c>
      <c r="B13" s="40">
        <f t="shared" si="0"/>
        <v>100</v>
      </c>
      <c r="C13" s="41">
        <v>404</v>
      </c>
      <c r="D13" s="42" t="s">
        <v>235</v>
      </c>
      <c r="E13" s="250" t="s">
        <v>234</v>
      </c>
      <c r="F13" s="43" t="s">
        <v>307</v>
      </c>
      <c r="G13" s="44">
        <v>1</v>
      </c>
      <c r="H13" s="45">
        <v>3</v>
      </c>
      <c r="I13" s="46">
        <f t="shared" si="1"/>
        <v>26</v>
      </c>
      <c r="J13" s="47">
        <v>1</v>
      </c>
      <c r="K13" s="48">
        <v>4</v>
      </c>
      <c r="L13" s="49">
        <f t="shared" si="2"/>
        <v>24</v>
      </c>
      <c r="M13" s="50">
        <v>1</v>
      </c>
      <c r="N13" s="51">
        <v>4</v>
      </c>
      <c r="O13" s="52">
        <f t="shared" si="3"/>
        <v>24</v>
      </c>
      <c r="P13" s="53">
        <v>1</v>
      </c>
      <c r="Q13" s="54">
        <v>3</v>
      </c>
      <c r="R13" s="55">
        <f t="shared" si="4"/>
        <v>26</v>
      </c>
      <c r="S13" s="56" t="s">
        <v>1</v>
      </c>
      <c r="T13" s="57" t="str">
        <f t="shared" si="5"/>
        <v xml:space="preserve"> </v>
      </c>
      <c r="U13" s="58">
        <f t="shared" si="6"/>
        <v>0</v>
      </c>
      <c r="V13" s="59"/>
      <c r="W13" s="60"/>
      <c r="X13" s="60"/>
      <c r="Y13" s="60"/>
      <c r="Z13" s="60"/>
      <c r="AA13" s="60"/>
      <c r="AB13" s="61"/>
      <c r="AC13" s="62"/>
      <c r="AD13" s="61"/>
      <c r="AF13" s="45">
        <v>3</v>
      </c>
      <c r="AG13" s="45"/>
      <c r="AI13" s="48">
        <v>3</v>
      </c>
      <c r="AJ13" s="48"/>
      <c r="AL13" s="63">
        <v>3</v>
      </c>
      <c r="AM13" s="63"/>
      <c r="AO13" s="54">
        <v>3</v>
      </c>
      <c r="AP13" s="54">
        <v>404</v>
      </c>
      <c r="AR13" s="57">
        <v>3</v>
      </c>
      <c r="AS13" s="57"/>
      <c r="AU13" s="60"/>
      <c r="AV13" s="60"/>
      <c r="AW13" s="38"/>
      <c r="AX13" s="60"/>
      <c r="AY13" s="60"/>
    </row>
    <row r="14" spans="1:54">
      <c r="A14" s="39">
        <v>4</v>
      </c>
      <c r="B14" s="40">
        <f t="shared" si="0"/>
        <v>110</v>
      </c>
      <c r="C14" s="41">
        <v>401</v>
      </c>
      <c r="D14" s="42" t="s">
        <v>232</v>
      </c>
      <c r="E14" s="43" t="s">
        <v>51</v>
      </c>
      <c r="F14" s="43" t="s">
        <v>307</v>
      </c>
      <c r="G14" s="44">
        <v>1</v>
      </c>
      <c r="H14" s="45">
        <v>1</v>
      </c>
      <c r="I14" s="46">
        <f t="shared" si="1"/>
        <v>30</v>
      </c>
      <c r="J14" s="47">
        <v>1</v>
      </c>
      <c r="K14" s="48">
        <v>2</v>
      </c>
      <c r="L14" s="49">
        <f t="shared" si="2"/>
        <v>28</v>
      </c>
      <c r="M14" s="50">
        <v>1</v>
      </c>
      <c r="N14" s="51">
        <v>2</v>
      </c>
      <c r="O14" s="52">
        <f t="shared" si="3"/>
        <v>28</v>
      </c>
      <c r="P14" s="53">
        <v>1</v>
      </c>
      <c r="Q14" s="54">
        <v>4</v>
      </c>
      <c r="R14" s="55">
        <f t="shared" si="4"/>
        <v>24</v>
      </c>
      <c r="S14" s="56" t="s">
        <v>1</v>
      </c>
      <c r="T14" s="57" t="str">
        <f t="shared" si="5"/>
        <v xml:space="preserve"> </v>
      </c>
      <c r="U14" s="58">
        <f t="shared" si="6"/>
        <v>0</v>
      </c>
      <c r="V14" s="59"/>
      <c r="W14" s="60"/>
      <c r="X14" s="60"/>
      <c r="Y14" s="60"/>
      <c r="Z14" s="60"/>
      <c r="AA14" s="60"/>
      <c r="AB14" s="61"/>
      <c r="AC14" s="62"/>
      <c r="AD14" s="61"/>
      <c r="AF14" s="45">
        <v>4</v>
      </c>
      <c r="AG14" s="45"/>
      <c r="AI14" s="48">
        <v>4</v>
      </c>
      <c r="AJ14" s="48"/>
      <c r="AL14" s="63">
        <v>4</v>
      </c>
      <c r="AM14" s="63"/>
      <c r="AO14" s="54">
        <v>4</v>
      </c>
      <c r="AP14" s="54">
        <v>401</v>
      </c>
      <c r="AR14" s="57">
        <v>4</v>
      </c>
      <c r="AS14" s="57"/>
      <c r="AU14" s="60"/>
      <c r="AV14" s="60"/>
      <c r="AW14" s="38"/>
      <c r="AX14" s="60"/>
      <c r="AY14" s="60"/>
    </row>
    <row r="15" spans="1:54">
      <c r="A15" s="39">
        <v>5</v>
      </c>
      <c r="B15" s="40">
        <f t="shared" si="0"/>
        <v>62</v>
      </c>
      <c r="C15" s="64">
        <v>409</v>
      </c>
      <c r="D15" s="42" t="s">
        <v>237</v>
      </c>
      <c r="E15" s="43" t="s">
        <v>78</v>
      </c>
      <c r="F15" s="43" t="s">
        <v>308</v>
      </c>
      <c r="G15" s="44"/>
      <c r="H15" s="45" t="str">
        <f>IF(SUMIF(AG$11:AG$100,$C15,AF$11:AF$100)=0," ",SUMIF(AG$11:AG$100,$C15,AF$11:AF$100))</f>
        <v xml:space="preserve"> </v>
      </c>
      <c r="I15" s="46">
        <f t="shared" si="1"/>
        <v>0</v>
      </c>
      <c r="J15" s="47">
        <v>1</v>
      </c>
      <c r="K15" s="48">
        <v>6</v>
      </c>
      <c r="L15" s="49">
        <f t="shared" si="2"/>
        <v>20</v>
      </c>
      <c r="M15" s="50">
        <v>1</v>
      </c>
      <c r="N15" s="51">
        <v>6</v>
      </c>
      <c r="O15" s="52">
        <f t="shared" si="3"/>
        <v>20</v>
      </c>
      <c r="P15" s="53">
        <v>1</v>
      </c>
      <c r="Q15" s="54">
        <v>5</v>
      </c>
      <c r="R15" s="55">
        <f t="shared" si="4"/>
        <v>22</v>
      </c>
      <c r="S15" s="56"/>
      <c r="T15" s="57" t="str">
        <f t="shared" si="5"/>
        <v xml:space="preserve"> </v>
      </c>
      <c r="U15" s="58">
        <f t="shared" si="6"/>
        <v>0</v>
      </c>
      <c r="V15" s="59"/>
      <c r="W15" s="60"/>
      <c r="X15" s="60"/>
      <c r="Y15" s="60"/>
      <c r="Z15" s="60"/>
      <c r="AA15" s="60"/>
      <c r="AB15" s="61"/>
      <c r="AC15" s="62"/>
      <c r="AD15" s="61"/>
      <c r="AF15" s="45">
        <v>5</v>
      </c>
      <c r="AG15" s="45"/>
      <c r="AI15" s="48">
        <v>5</v>
      </c>
      <c r="AJ15" s="48"/>
      <c r="AL15" s="63">
        <v>5</v>
      </c>
      <c r="AM15" s="63"/>
      <c r="AO15" s="54">
        <v>5</v>
      </c>
      <c r="AP15" s="54">
        <v>409</v>
      </c>
      <c r="AR15" s="57">
        <v>5</v>
      </c>
      <c r="AS15" s="57"/>
      <c r="AU15" s="60"/>
      <c r="AV15" s="60"/>
      <c r="AW15" s="38"/>
      <c r="AX15" s="60"/>
      <c r="AY15" s="60"/>
    </row>
    <row r="16" spans="1:54">
      <c r="A16" s="39">
        <v>6</v>
      </c>
      <c r="B16" s="40">
        <f t="shared" si="0"/>
        <v>66</v>
      </c>
      <c r="C16" s="41">
        <v>405</v>
      </c>
      <c r="D16" s="42" t="s">
        <v>240</v>
      </c>
      <c r="E16" s="43" t="s">
        <v>241</v>
      </c>
      <c r="F16" s="43" t="s">
        <v>307</v>
      </c>
      <c r="G16" s="44">
        <v>1</v>
      </c>
      <c r="H16" s="45">
        <v>6</v>
      </c>
      <c r="I16" s="46">
        <f t="shared" si="1"/>
        <v>20</v>
      </c>
      <c r="J16" s="47">
        <v>1</v>
      </c>
      <c r="K16" s="48">
        <v>9</v>
      </c>
      <c r="L16" s="49">
        <f t="shared" si="2"/>
        <v>17</v>
      </c>
      <c r="M16" s="50">
        <v>1</v>
      </c>
      <c r="N16" s="51">
        <v>17</v>
      </c>
      <c r="O16" s="52">
        <f t="shared" si="3"/>
        <v>9</v>
      </c>
      <c r="P16" s="53">
        <v>1</v>
      </c>
      <c r="Q16" s="54">
        <v>6</v>
      </c>
      <c r="R16" s="55">
        <f t="shared" si="4"/>
        <v>20</v>
      </c>
      <c r="S16" s="56"/>
      <c r="T16" s="57" t="str">
        <f t="shared" si="5"/>
        <v xml:space="preserve"> </v>
      </c>
      <c r="U16" s="58">
        <f t="shared" si="6"/>
        <v>0</v>
      </c>
      <c r="V16" s="59"/>
      <c r="W16" s="60"/>
      <c r="X16" s="60"/>
      <c r="Y16" s="60"/>
      <c r="Z16" s="60"/>
      <c r="AA16" s="60"/>
      <c r="AB16" s="61"/>
      <c r="AC16" s="62"/>
      <c r="AD16" s="61"/>
      <c r="AF16" s="45">
        <v>6</v>
      </c>
      <c r="AG16" s="45"/>
      <c r="AI16" s="48">
        <v>6</v>
      </c>
      <c r="AJ16" s="48"/>
      <c r="AL16" s="63">
        <v>6</v>
      </c>
      <c r="AM16" s="63"/>
      <c r="AO16" s="54">
        <v>6</v>
      </c>
      <c r="AP16" s="54">
        <v>405</v>
      </c>
      <c r="AR16" s="57">
        <v>6</v>
      </c>
      <c r="AS16" s="57"/>
      <c r="AU16" s="60"/>
      <c r="AV16" s="60"/>
      <c r="AW16" s="38"/>
      <c r="AX16" s="60"/>
      <c r="AY16" s="60"/>
    </row>
    <row r="17" spans="1:52">
      <c r="A17" s="39">
        <v>7</v>
      </c>
      <c r="B17" s="40">
        <f t="shared" si="0"/>
        <v>54</v>
      </c>
      <c r="C17" s="64">
        <v>410</v>
      </c>
      <c r="D17" s="42" t="s">
        <v>238</v>
      </c>
      <c r="E17" s="43" t="s">
        <v>105</v>
      </c>
      <c r="F17" s="43" t="s">
        <v>307</v>
      </c>
      <c r="G17" s="44"/>
      <c r="H17" s="45" t="str">
        <f>IF(SUMIF(AG$11:AG$100,$C17,AF$11:AF$100)=0," ",SUMIF(AG$11:AG$100,$C17,AF$11:AF$100))</f>
        <v xml:space="preserve"> </v>
      </c>
      <c r="I17" s="46">
        <f t="shared" si="1"/>
        <v>0</v>
      </c>
      <c r="J17" s="47">
        <v>1</v>
      </c>
      <c r="K17" s="48">
        <v>7</v>
      </c>
      <c r="L17" s="49">
        <f t="shared" si="2"/>
        <v>19</v>
      </c>
      <c r="M17" s="50">
        <v>1</v>
      </c>
      <c r="N17" s="51">
        <v>10</v>
      </c>
      <c r="O17" s="52">
        <f t="shared" si="3"/>
        <v>16</v>
      </c>
      <c r="P17" s="53">
        <v>1</v>
      </c>
      <c r="Q17" s="54">
        <v>7</v>
      </c>
      <c r="R17" s="55">
        <f t="shared" si="4"/>
        <v>19</v>
      </c>
      <c r="S17" s="56"/>
      <c r="T17" s="57" t="str">
        <f t="shared" si="5"/>
        <v xml:space="preserve"> </v>
      </c>
      <c r="U17" s="58">
        <f t="shared" si="6"/>
        <v>0</v>
      </c>
      <c r="V17" s="59"/>
      <c r="W17" s="60"/>
      <c r="X17" s="60"/>
      <c r="Y17" s="60"/>
      <c r="Z17" s="60"/>
      <c r="AA17" s="60"/>
      <c r="AB17" s="61"/>
      <c r="AC17" s="62"/>
      <c r="AD17" s="61"/>
      <c r="AF17" s="45">
        <v>7</v>
      </c>
      <c r="AG17" s="45"/>
      <c r="AI17" s="48">
        <v>7</v>
      </c>
      <c r="AJ17" s="48"/>
      <c r="AL17" s="63">
        <v>7</v>
      </c>
      <c r="AM17" s="63"/>
      <c r="AO17" s="54">
        <v>7</v>
      </c>
      <c r="AP17" s="54">
        <v>410</v>
      </c>
      <c r="AR17" s="57">
        <v>7</v>
      </c>
      <c r="AS17" s="57"/>
      <c r="AU17" s="60"/>
      <c r="AV17" s="60"/>
      <c r="AW17" s="38"/>
      <c r="AX17" s="60"/>
      <c r="AY17" s="60"/>
    </row>
    <row r="18" spans="1:52">
      <c r="A18" s="39">
        <v>8</v>
      </c>
      <c r="B18" s="40">
        <f t="shared" si="0"/>
        <v>51</v>
      </c>
      <c r="C18" s="64">
        <v>412</v>
      </c>
      <c r="D18" s="42" t="s">
        <v>242</v>
      </c>
      <c r="E18" s="43" t="s">
        <v>105</v>
      </c>
      <c r="F18" s="43" t="s">
        <v>307</v>
      </c>
      <c r="G18" s="44"/>
      <c r="H18" s="45" t="str">
        <f>IF(SUMIF(AG$11:AG$100,$C18,AF$11:AF$100)=0," ",SUMIF(AG$11:AG$100,$C18,AF$11:AF$100))</f>
        <v xml:space="preserve"> </v>
      </c>
      <c r="I18" s="46">
        <f t="shared" si="1"/>
        <v>0</v>
      </c>
      <c r="J18" s="47">
        <v>1</v>
      </c>
      <c r="K18" s="48">
        <v>10</v>
      </c>
      <c r="L18" s="49">
        <f t="shared" si="2"/>
        <v>16</v>
      </c>
      <c r="M18" s="50">
        <v>1</v>
      </c>
      <c r="N18" s="51">
        <v>9</v>
      </c>
      <c r="O18" s="52">
        <f t="shared" si="3"/>
        <v>17</v>
      </c>
      <c r="P18" s="53">
        <v>1</v>
      </c>
      <c r="Q18" s="54">
        <v>8</v>
      </c>
      <c r="R18" s="55">
        <f t="shared" si="4"/>
        <v>18</v>
      </c>
      <c r="S18" s="56"/>
      <c r="T18" s="57" t="str">
        <f t="shared" si="5"/>
        <v xml:space="preserve"> </v>
      </c>
      <c r="U18" s="58">
        <f t="shared" si="6"/>
        <v>0</v>
      </c>
      <c r="V18" s="59"/>
      <c r="W18" s="60"/>
      <c r="X18" s="60"/>
      <c r="Y18" s="60"/>
      <c r="Z18" s="60"/>
      <c r="AA18" s="60"/>
      <c r="AB18" s="61"/>
      <c r="AC18" s="62"/>
      <c r="AD18" s="61"/>
      <c r="AF18" s="45">
        <v>8</v>
      </c>
      <c r="AG18" s="45"/>
      <c r="AI18" s="48">
        <v>8</v>
      </c>
      <c r="AJ18" s="48"/>
      <c r="AL18" s="63">
        <v>8</v>
      </c>
      <c r="AM18" s="63"/>
      <c r="AO18" s="54">
        <v>8</v>
      </c>
      <c r="AP18" s="54">
        <v>412</v>
      </c>
      <c r="AR18" s="57">
        <v>8</v>
      </c>
      <c r="AS18" s="57"/>
      <c r="AU18" s="60"/>
      <c r="AV18" s="60"/>
      <c r="AW18" s="38"/>
      <c r="AX18" s="60"/>
      <c r="AY18" s="60"/>
    </row>
    <row r="19" spans="1:52">
      <c r="A19" s="39">
        <v>9</v>
      </c>
      <c r="B19" s="40">
        <f t="shared" si="0"/>
        <v>31</v>
      </c>
      <c r="C19" s="64">
        <v>419</v>
      </c>
      <c r="D19" s="42" t="s">
        <v>271</v>
      </c>
      <c r="E19" s="43" t="s">
        <v>58</v>
      </c>
      <c r="F19" s="43" t="s">
        <v>307</v>
      </c>
      <c r="G19" s="44"/>
      <c r="H19" s="45" t="str">
        <f>IF(SUMIF(AG$11:AG$100,$C19,AF$11:AF$100)=0," ",SUMIF(AG$11:AG$100,$C19,AF$11:AF$100))</f>
        <v xml:space="preserve"> </v>
      </c>
      <c r="I19" s="46">
        <f t="shared" si="1"/>
        <v>0</v>
      </c>
      <c r="J19" s="47"/>
      <c r="K19" s="48" t="str">
        <f>IF(SUMIF(AJ$11:AJ$100,$C19,AI$11:AI$100)=0," ",SUMIF(AJ$11:AJ$100,$C19,AI$11:AI$100))</f>
        <v xml:space="preserve"> </v>
      </c>
      <c r="L19" s="49">
        <f t="shared" si="2"/>
        <v>0</v>
      </c>
      <c r="M19" s="50">
        <v>1</v>
      </c>
      <c r="N19" s="51">
        <v>12</v>
      </c>
      <c r="O19" s="52">
        <f t="shared" si="3"/>
        <v>14</v>
      </c>
      <c r="P19" s="53">
        <v>1</v>
      </c>
      <c r="Q19" s="54">
        <v>9</v>
      </c>
      <c r="R19" s="55">
        <f t="shared" si="4"/>
        <v>17</v>
      </c>
      <c r="S19" s="56"/>
      <c r="T19" s="57" t="str">
        <f t="shared" si="5"/>
        <v xml:space="preserve"> </v>
      </c>
      <c r="U19" s="58">
        <f t="shared" si="6"/>
        <v>0</v>
      </c>
      <c r="V19" s="59"/>
      <c r="W19" s="60"/>
      <c r="X19" s="60"/>
      <c r="Y19" s="60"/>
      <c r="Z19" s="60"/>
      <c r="AA19" s="60"/>
      <c r="AB19" s="61"/>
      <c r="AC19" s="62"/>
      <c r="AD19" s="61"/>
      <c r="AF19" s="45">
        <v>9</v>
      </c>
      <c r="AG19" s="45"/>
      <c r="AI19" s="48">
        <v>9</v>
      </c>
      <c r="AJ19" s="48"/>
      <c r="AL19" s="63">
        <v>9</v>
      </c>
      <c r="AM19" s="63"/>
      <c r="AO19" s="54">
        <v>9</v>
      </c>
      <c r="AP19" s="54">
        <v>419</v>
      </c>
      <c r="AR19" s="57">
        <v>9</v>
      </c>
      <c r="AS19" s="57"/>
      <c r="AU19" s="60"/>
      <c r="AV19" s="60"/>
      <c r="AW19" s="38"/>
      <c r="AX19" s="60"/>
      <c r="AY19" s="60"/>
    </row>
    <row r="20" spans="1:52">
      <c r="A20" s="39">
        <v>10</v>
      </c>
      <c r="B20" s="40">
        <f t="shared" si="0"/>
        <v>46</v>
      </c>
      <c r="C20" s="64">
        <v>413</v>
      </c>
      <c r="D20" s="42" t="s">
        <v>246</v>
      </c>
      <c r="E20" s="250" t="s">
        <v>234</v>
      </c>
      <c r="F20" s="43" t="s">
        <v>307</v>
      </c>
      <c r="G20" s="44">
        <v>1</v>
      </c>
      <c r="H20" s="45" t="str">
        <f>IF(SUMIF(AG$11:AG$100,$C20,AF$11:AF$100)=0," ",SUMIF(AG$11:AG$100,$C20,AF$11:AF$100))</f>
        <v xml:space="preserve"> </v>
      </c>
      <c r="I20" s="46">
        <f t="shared" si="1"/>
        <v>0</v>
      </c>
      <c r="J20" s="47">
        <v>1</v>
      </c>
      <c r="K20" s="48">
        <v>14</v>
      </c>
      <c r="L20" s="49">
        <f t="shared" si="2"/>
        <v>12</v>
      </c>
      <c r="M20" s="50">
        <v>1</v>
      </c>
      <c r="N20" s="51">
        <v>8</v>
      </c>
      <c r="O20" s="52">
        <f t="shared" si="3"/>
        <v>18</v>
      </c>
      <c r="P20" s="53">
        <v>1</v>
      </c>
      <c r="Q20" s="54">
        <v>10</v>
      </c>
      <c r="R20" s="55">
        <f t="shared" si="4"/>
        <v>16</v>
      </c>
      <c r="S20" s="56"/>
      <c r="T20" s="57" t="str">
        <f t="shared" si="5"/>
        <v xml:space="preserve"> </v>
      </c>
      <c r="U20" s="58">
        <f t="shared" si="6"/>
        <v>0</v>
      </c>
      <c r="V20" s="59"/>
      <c r="W20" s="60"/>
      <c r="X20" s="60"/>
      <c r="Y20" s="60"/>
      <c r="Z20" s="60"/>
      <c r="AA20" s="60"/>
      <c r="AB20" s="61"/>
      <c r="AC20" s="62"/>
      <c r="AD20" s="61"/>
      <c r="AF20" s="45">
        <v>10</v>
      </c>
      <c r="AG20" s="45"/>
      <c r="AI20" s="48">
        <v>10</v>
      </c>
      <c r="AJ20" s="48"/>
      <c r="AL20" s="63">
        <v>10</v>
      </c>
      <c r="AM20" s="63"/>
      <c r="AO20" s="54">
        <v>10</v>
      </c>
      <c r="AP20" s="54">
        <v>413</v>
      </c>
      <c r="AR20" s="57">
        <v>10</v>
      </c>
      <c r="AS20" s="57"/>
      <c r="AU20" s="60"/>
      <c r="AV20" s="60"/>
      <c r="AW20" s="38"/>
      <c r="AX20" s="60"/>
      <c r="AY20" s="60"/>
    </row>
    <row r="21" spans="1:52">
      <c r="A21" s="39">
        <v>11</v>
      </c>
      <c r="B21" s="40">
        <f t="shared" si="0"/>
        <v>49</v>
      </c>
      <c r="C21" s="64">
        <v>411</v>
      </c>
      <c r="D21" s="42" t="s">
        <v>251</v>
      </c>
      <c r="E21" s="250" t="s">
        <v>234</v>
      </c>
      <c r="F21" s="43" t="s">
        <v>307</v>
      </c>
      <c r="G21" s="44">
        <v>1</v>
      </c>
      <c r="H21" s="45">
        <v>7</v>
      </c>
      <c r="I21" s="46">
        <f t="shared" si="1"/>
        <v>19</v>
      </c>
      <c r="J21" s="47">
        <v>1</v>
      </c>
      <c r="K21" s="48">
        <v>18</v>
      </c>
      <c r="L21" s="49">
        <f t="shared" si="2"/>
        <v>8</v>
      </c>
      <c r="M21" s="50">
        <v>1</v>
      </c>
      <c r="N21" s="51">
        <v>19</v>
      </c>
      <c r="O21" s="52">
        <f t="shared" si="3"/>
        <v>7</v>
      </c>
      <c r="P21" s="53">
        <v>1</v>
      </c>
      <c r="Q21" s="54">
        <v>11</v>
      </c>
      <c r="R21" s="55">
        <f t="shared" si="4"/>
        <v>15</v>
      </c>
      <c r="S21" s="56" t="s">
        <v>1</v>
      </c>
      <c r="T21" s="57" t="str">
        <f t="shared" si="5"/>
        <v xml:space="preserve"> </v>
      </c>
      <c r="U21" s="58">
        <f t="shared" si="6"/>
        <v>0</v>
      </c>
      <c r="V21" s="59"/>
      <c r="W21" s="60"/>
      <c r="X21" s="60"/>
      <c r="Y21" s="60"/>
      <c r="Z21" s="60"/>
      <c r="AA21" s="60"/>
      <c r="AB21" s="61"/>
      <c r="AC21" s="62"/>
      <c r="AD21" s="61"/>
      <c r="AF21" s="45">
        <v>11</v>
      </c>
      <c r="AG21" s="45"/>
      <c r="AI21" s="48">
        <v>11</v>
      </c>
      <c r="AJ21" s="48"/>
      <c r="AL21" s="63">
        <v>11</v>
      </c>
      <c r="AM21" s="63"/>
      <c r="AO21" s="54">
        <v>11</v>
      </c>
      <c r="AP21" s="54">
        <v>411</v>
      </c>
      <c r="AR21" s="57">
        <v>11</v>
      </c>
      <c r="AS21" s="57"/>
      <c r="AU21" s="60"/>
      <c r="AV21" s="60"/>
      <c r="AW21" s="38"/>
      <c r="AX21" s="60"/>
      <c r="AY21" s="60"/>
    </row>
    <row r="22" spans="1:52">
      <c r="A22" s="39">
        <v>12</v>
      </c>
      <c r="B22" s="40">
        <f t="shared" si="0"/>
        <v>57</v>
      </c>
      <c r="C22" s="41">
        <v>407</v>
      </c>
      <c r="D22" s="42" t="s">
        <v>245</v>
      </c>
      <c r="E22" s="43" t="s">
        <v>51</v>
      </c>
      <c r="F22" s="43" t="s">
        <v>307</v>
      </c>
      <c r="G22" s="44">
        <v>1</v>
      </c>
      <c r="H22" s="45">
        <v>8</v>
      </c>
      <c r="I22" s="46">
        <f t="shared" si="1"/>
        <v>18</v>
      </c>
      <c r="J22" s="47">
        <v>1</v>
      </c>
      <c r="K22" s="48">
        <v>13</v>
      </c>
      <c r="L22" s="49">
        <f t="shared" si="2"/>
        <v>13</v>
      </c>
      <c r="M22" s="50">
        <v>1</v>
      </c>
      <c r="N22" s="51">
        <v>14</v>
      </c>
      <c r="O22" s="52">
        <f t="shared" si="3"/>
        <v>12</v>
      </c>
      <c r="P22" s="53">
        <v>1</v>
      </c>
      <c r="Q22" s="54">
        <v>12</v>
      </c>
      <c r="R22" s="55">
        <f t="shared" si="4"/>
        <v>14</v>
      </c>
      <c r="S22" s="56" t="s">
        <v>1</v>
      </c>
      <c r="T22" s="57" t="str">
        <f t="shared" si="5"/>
        <v xml:space="preserve"> </v>
      </c>
      <c r="U22" s="58">
        <f t="shared" si="6"/>
        <v>0</v>
      </c>
      <c r="V22" s="59"/>
      <c r="W22" s="60"/>
      <c r="X22" s="60"/>
      <c r="Y22" s="60"/>
      <c r="Z22" s="60"/>
      <c r="AA22" s="60"/>
      <c r="AB22" s="61"/>
      <c r="AC22" s="62"/>
      <c r="AD22" s="61"/>
      <c r="AF22" s="45">
        <v>12</v>
      </c>
      <c r="AG22" s="45"/>
      <c r="AI22" s="48">
        <v>12</v>
      </c>
      <c r="AJ22" s="48"/>
      <c r="AL22" s="63">
        <v>12</v>
      </c>
      <c r="AM22" s="63"/>
      <c r="AO22" s="54">
        <v>12</v>
      </c>
      <c r="AP22" s="54">
        <v>407</v>
      </c>
      <c r="AR22" s="57">
        <v>12</v>
      </c>
      <c r="AS22" s="57"/>
      <c r="AU22" s="60"/>
      <c r="AV22" s="60"/>
      <c r="AW22" s="38"/>
      <c r="AX22" s="60"/>
      <c r="AY22" s="60"/>
    </row>
    <row r="23" spans="1:52">
      <c r="A23" s="39">
        <v>13</v>
      </c>
      <c r="B23" s="40">
        <f t="shared" si="0"/>
        <v>19</v>
      </c>
      <c r="C23" s="64">
        <v>423</v>
      </c>
      <c r="D23" s="42" t="s">
        <v>253</v>
      </c>
      <c r="E23" s="43" t="s">
        <v>10</v>
      </c>
      <c r="F23" s="43" t="s">
        <v>307</v>
      </c>
      <c r="G23" s="44"/>
      <c r="H23" s="45" t="str">
        <f>IF(SUMIF(AG$11:AG$100,$C23,AF$11:AF$100)=0," ",SUMIF(AG$11:AG$100,$C23,AF$11:AF$100))</f>
        <v xml:space="preserve"> </v>
      </c>
      <c r="I23" s="46">
        <f t="shared" si="1"/>
        <v>0</v>
      </c>
      <c r="J23" s="47">
        <v>1</v>
      </c>
      <c r="K23" s="48">
        <v>20</v>
      </c>
      <c r="L23" s="49">
        <f t="shared" si="2"/>
        <v>6</v>
      </c>
      <c r="M23" s="50"/>
      <c r="N23" s="51" t="str">
        <f>IF(SUMIF(AM$11:AM$100,$C23,AL$11:AL$100)=0," ",SUMIF(AM$11:AM$100,$C23,AL$11:AL$100))</f>
        <v xml:space="preserve"> </v>
      </c>
      <c r="O23" s="52">
        <f t="shared" si="3"/>
        <v>0</v>
      </c>
      <c r="P23" s="53">
        <v>1</v>
      </c>
      <c r="Q23" s="54">
        <v>13</v>
      </c>
      <c r="R23" s="55">
        <f t="shared" si="4"/>
        <v>13</v>
      </c>
      <c r="S23" s="56"/>
      <c r="T23" s="57" t="str">
        <f t="shared" si="5"/>
        <v xml:space="preserve"> </v>
      </c>
      <c r="U23" s="58">
        <f t="shared" si="6"/>
        <v>0</v>
      </c>
      <c r="V23" s="59"/>
      <c r="W23" s="60"/>
      <c r="X23" s="60"/>
      <c r="Y23" s="60"/>
      <c r="Z23" s="60"/>
      <c r="AA23" s="60"/>
      <c r="AB23" s="61"/>
      <c r="AC23" s="62"/>
      <c r="AD23" s="61"/>
      <c r="AF23" s="45">
        <v>13</v>
      </c>
      <c r="AG23" s="45"/>
      <c r="AI23" s="48">
        <v>13</v>
      </c>
      <c r="AJ23" s="48"/>
      <c r="AL23" s="63">
        <v>13</v>
      </c>
      <c r="AM23" s="63"/>
      <c r="AO23" s="54">
        <v>13</v>
      </c>
      <c r="AP23" s="54">
        <v>423</v>
      </c>
      <c r="AR23" s="57">
        <v>13</v>
      </c>
      <c r="AS23" s="57"/>
      <c r="AU23" s="60"/>
      <c r="AV23" s="60"/>
      <c r="AW23" s="38"/>
      <c r="AX23" s="60"/>
      <c r="AY23" s="60"/>
    </row>
    <row r="24" spans="1:52">
      <c r="A24" s="39">
        <v>14</v>
      </c>
      <c r="B24" s="40">
        <f t="shared" si="0"/>
        <v>21</v>
      </c>
      <c r="C24" s="64">
        <v>421</v>
      </c>
      <c r="D24" s="42" t="s">
        <v>250</v>
      </c>
      <c r="E24" s="43" t="s">
        <v>78</v>
      </c>
      <c r="F24" s="43" t="s">
        <v>308</v>
      </c>
      <c r="G24" s="44"/>
      <c r="H24" s="45" t="str">
        <f>IF(SUMIF(AG$11:AG$100,$C24,AF$11:AF$100)=0," ",SUMIF(AG$11:AG$100,$C24,AF$11:AF$100))</f>
        <v xml:space="preserve"> </v>
      </c>
      <c r="I24" s="46">
        <f t="shared" si="1"/>
        <v>0</v>
      </c>
      <c r="J24" s="47">
        <v>1</v>
      </c>
      <c r="K24" s="48">
        <v>17</v>
      </c>
      <c r="L24" s="49">
        <f t="shared" si="2"/>
        <v>9</v>
      </c>
      <c r="M24" s="50"/>
      <c r="N24" s="51" t="str">
        <f>IF(SUMIF(AM$11:AM$100,$C24,AL$11:AL$100)=0," ",SUMIF(AM$11:AM$100,$C24,AL$11:AL$100))</f>
        <v xml:space="preserve"> </v>
      </c>
      <c r="O24" s="52">
        <f t="shared" si="3"/>
        <v>0</v>
      </c>
      <c r="P24" s="53">
        <v>1</v>
      </c>
      <c r="Q24" s="54">
        <v>14</v>
      </c>
      <c r="R24" s="55">
        <f t="shared" si="4"/>
        <v>12</v>
      </c>
      <c r="S24" s="56"/>
      <c r="T24" s="57" t="str">
        <f t="shared" si="5"/>
        <v xml:space="preserve"> </v>
      </c>
      <c r="U24" s="58">
        <f t="shared" si="6"/>
        <v>0</v>
      </c>
      <c r="V24" s="59"/>
      <c r="W24" s="60"/>
      <c r="X24" s="60"/>
      <c r="Y24" s="60"/>
      <c r="Z24" s="60"/>
      <c r="AA24" s="60"/>
      <c r="AB24" s="61"/>
      <c r="AC24" s="62"/>
      <c r="AD24" s="61"/>
      <c r="AF24" s="45">
        <v>14</v>
      </c>
      <c r="AG24" s="45"/>
      <c r="AI24" s="48">
        <v>14</v>
      </c>
      <c r="AJ24" s="48"/>
      <c r="AL24" s="63">
        <v>14</v>
      </c>
      <c r="AM24" s="63"/>
      <c r="AO24" s="54">
        <v>14</v>
      </c>
      <c r="AP24" s="54">
        <v>421</v>
      </c>
      <c r="AR24" s="57">
        <v>14</v>
      </c>
      <c r="AS24" s="57"/>
      <c r="AU24" s="60"/>
      <c r="AV24" s="60"/>
      <c r="AW24" s="38"/>
      <c r="AX24" s="60"/>
      <c r="AY24" s="60"/>
    </row>
    <row r="25" spans="1:52">
      <c r="A25" s="39">
        <v>15</v>
      </c>
      <c r="B25" s="40">
        <f t="shared" si="0"/>
        <v>34</v>
      </c>
      <c r="C25" s="64">
        <v>414</v>
      </c>
      <c r="D25" s="42" t="s">
        <v>249</v>
      </c>
      <c r="E25" s="43" t="s">
        <v>51</v>
      </c>
      <c r="F25" s="43" t="s">
        <v>307</v>
      </c>
      <c r="G25" s="44">
        <v>1</v>
      </c>
      <c r="H25" s="45" t="str">
        <f>IF(SUMIF(AG$11:AG$100,$C25,AF$11:AF$100)=0," ",SUMIF(AG$11:AG$100,$C25,AF$11:AF$100))</f>
        <v xml:space="preserve"> </v>
      </c>
      <c r="I25" s="46">
        <v>2</v>
      </c>
      <c r="J25" s="47">
        <v>1</v>
      </c>
      <c r="K25" s="48">
        <v>16</v>
      </c>
      <c r="L25" s="49">
        <f t="shared" si="2"/>
        <v>10</v>
      </c>
      <c r="M25" s="50">
        <v>1</v>
      </c>
      <c r="N25" s="51">
        <v>15</v>
      </c>
      <c r="O25" s="52">
        <f t="shared" si="3"/>
        <v>11</v>
      </c>
      <c r="P25" s="53">
        <v>1</v>
      </c>
      <c r="Q25" s="54">
        <v>15</v>
      </c>
      <c r="R25" s="55">
        <f t="shared" si="4"/>
        <v>11</v>
      </c>
      <c r="S25" s="56"/>
      <c r="T25" s="57" t="str">
        <f t="shared" si="5"/>
        <v xml:space="preserve"> </v>
      </c>
      <c r="U25" s="58">
        <f t="shared" si="6"/>
        <v>0</v>
      </c>
      <c r="V25" s="59"/>
      <c r="W25" s="60"/>
      <c r="X25" s="60"/>
      <c r="Y25" s="60"/>
      <c r="Z25" s="60"/>
      <c r="AA25" s="60"/>
      <c r="AB25" s="61"/>
      <c r="AC25" s="62"/>
      <c r="AD25" s="61"/>
      <c r="AF25" s="45">
        <v>15</v>
      </c>
      <c r="AG25" s="45"/>
      <c r="AI25" s="48">
        <v>15</v>
      </c>
      <c r="AJ25" s="48"/>
      <c r="AL25" s="63">
        <v>15</v>
      </c>
      <c r="AM25" s="63"/>
      <c r="AO25" s="54">
        <v>15</v>
      </c>
      <c r="AP25" s="54">
        <v>414</v>
      </c>
      <c r="AR25" s="57">
        <v>15</v>
      </c>
      <c r="AS25" s="57"/>
      <c r="AU25" s="60"/>
      <c r="AV25" s="60"/>
      <c r="AW25" s="38"/>
      <c r="AX25" s="60"/>
      <c r="AY25" s="60"/>
    </row>
    <row r="26" spans="1:52">
      <c r="A26" s="39">
        <v>16</v>
      </c>
      <c r="B26" s="40">
        <f t="shared" si="0"/>
        <v>25</v>
      </c>
      <c r="C26" s="64">
        <v>417</v>
      </c>
      <c r="D26" s="42" t="s">
        <v>260</v>
      </c>
      <c r="E26" s="43" t="s">
        <v>51</v>
      </c>
      <c r="F26" s="43" t="s">
        <v>307</v>
      </c>
      <c r="G26" s="44">
        <v>1</v>
      </c>
      <c r="H26" s="45">
        <v>13</v>
      </c>
      <c r="I26" s="46">
        <f>IF(H26=" ",0,IF(H26=1,30,IF(H26=2,28,IF(H26=3,26,IF(H26=4,24,IF(H26=5,22,IF(AND(H26&gt;5,H26&lt;25),26-H26,2)))))))</f>
        <v>13</v>
      </c>
      <c r="J26" s="47">
        <v>1</v>
      </c>
      <c r="K26" s="48">
        <v>27</v>
      </c>
      <c r="L26" s="49">
        <f t="shared" si="2"/>
        <v>2</v>
      </c>
      <c r="M26" s="50">
        <v>1</v>
      </c>
      <c r="N26" s="51" t="str">
        <f>IF(SUMIF(AM$11:AM$100,$C26,AL$11:AL$100)=0," ",SUMIF(AM$11:AM$100,$C26,AL$11:AL$100))</f>
        <v xml:space="preserve"> </v>
      </c>
      <c r="O26" s="52">
        <f t="shared" si="3"/>
        <v>0</v>
      </c>
      <c r="P26" s="53">
        <v>1</v>
      </c>
      <c r="Q26" s="54">
        <v>16</v>
      </c>
      <c r="R26" s="55">
        <f t="shared" si="4"/>
        <v>10</v>
      </c>
      <c r="S26" s="56"/>
      <c r="T26" s="57" t="str">
        <f t="shared" si="5"/>
        <v xml:space="preserve"> </v>
      </c>
      <c r="U26" s="58">
        <f t="shared" si="6"/>
        <v>0</v>
      </c>
      <c r="V26" s="59"/>
      <c r="W26" s="60"/>
      <c r="X26" s="60"/>
      <c r="Y26" s="60"/>
      <c r="Z26" s="60"/>
      <c r="AA26" s="60"/>
      <c r="AB26" s="61"/>
      <c r="AC26" s="62"/>
      <c r="AD26" s="61"/>
      <c r="AF26" s="45">
        <v>16</v>
      </c>
      <c r="AG26" s="45"/>
      <c r="AI26" s="48">
        <v>16</v>
      </c>
      <c r="AJ26" s="48"/>
      <c r="AL26" s="63">
        <v>16</v>
      </c>
      <c r="AM26" s="63"/>
      <c r="AO26" s="54">
        <v>16</v>
      </c>
      <c r="AP26" s="54">
        <v>417</v>
      </c>
      <c r="AR26" s="57">
        <v>16</v>
      </c>
      <c r="AS26" s="57"/>
      <c r="AU26" s="60"/>
      <c r="AV26" s="60"/>
      <c r="AW26" s="38"/>
      <c r="AX26" s="60"/>
      <c r="AY26" s="60"/>
    </row>
    <row r="27" spans="1:52">
      <c r="A27" s="39">
        <v>17</v>
      </c>
      <c r="B27" s="40">
        <f t="shared" si="0"/>
        <v>17</v>
      </c>
      <c r="C27" s="64">
        <v>422</v>
      </c>
      <c r="D27" s="42" t="s">
        <v>258</v>
      </c>
      <c r="E27" s="43" t="s">
        <v>51</v>
      </c>
      <c r="F27" s="43" t="s">
        <v>307</v>
      </c>
      <c r="G27" s="44">
        <v>1</v>
      </c>
      <c r="H27" s="45" t="str">
        <f>IF(SUMIF(AG$11:AG$100,$C27,AF$11:AF$100)=0," ",SUMIF(AG$11:AG$100,$C27,AF$11:AF$100))</f>
        <v xml:space="preserve"> </v>
      </c>
      <c r="I27" s="46">
        <v>2</v>
      </c>
      <c r="J27" s="47">
        <v>1</v>
      </c>
      <c r="K27" s="48">
        <v>25</v>
      </c>
      <c r="L27" s="49">
        <f t="shared" si="2"/>
        <v>2</v>
      </c>
      <c r="M27" s="50">
        <v>1</v>
      </c>
      <c r="N27" s="51">
        <v>22</v>
      </c>
      <c r="O27" s="52">
        <f t="shared" si="3"/>
        <v>4</v>
      </c>
      <c r="P27" s="53">
        <v>1</v>
      </c>
      <c r="Q27" s="54">
        <v>17</v>
      </c>
      <c r="R27" s="55">
        <f t="shared" si="4"/>
        <v>9</v>
      </c>
      <c r="S27" s="56"/>
      <c r="T27" s="57" t="str">
        <f t="shared" si="5"/>
        <v xml:space="preserve"> </v>
      </c>
      <c r="U27" s="58">
        <f t="shared" si="6"/>
        <v>0</v>
      </c>
      <c r="V27" s="59"/>
      <c r="W27" s="60"/>
      <c r="X27" s="60"/>
      <c r="Y27" s="60"/>
      <c r="Z27" s="60"/>
      <c r="AA27" s="60"/>
      <c r="AB27" s="61"/>
      <c r="AC27" s="62"/>
      <c r="AD27" s="61"/>
      <c r="AF27" s="45">
        <v>17</v>
      </c>
      <c r="AG27" s="45"/>
      <c r="AI27" s="48">
        <v>17</v>
      </c>
      <c r="AJ27" s="48"/>
      <c r="AL27" s="63">
        <v>17</v>
      </c>
      <c r="AM27" s="63"/>
      <c r="AO27" s="54">
        <v>17</v>
      </c>
      <c r="AP27" s="54">
        <v>422</v>
      </c>
      <c r="AR27" s="57">
        <v>17</v>
      </c>
      <c r="AS27" s="57"/>
      <c r="AU27" s="60"/>
      <c r="AV27" s="60"/>
      <c r="AW27" s="38"/>
      <c r="AX27" s="60"/>
      <c r="AY27" s="60"/>
    </row>
    <row r="28" spans="1:52">
      <c r="A28" s="39">
        <v>18</v>
      </c>
      <c r="B28" s="40">
        <f t="shared" si="0"/>
        <v>14</v>
      </c>
      <c r="C28" s="64">
        <v>420</v>
      </c>
      <c r="D28" s="42" t="s">
        <v>252</v>
      </c>
      <c r="E28" s="43" t="s">
        <v>78</v>
      </c>
      <c r="F28" s="43" t="s">
        <v>308</v>
      </c>
      <c r="G28" s="44"/>
      <c r="H28" s="45" t="str">
        <f>IF(SUMIF(AG$11:AG$100,$C28,AF$11:AF$100)=0," ",SUMIF(AG$11:AG$100,$C28,AF$11:AF$100))</f>
        <v xml:space="preserve"> </v>
      </c>
      <c r="I28" s="46">
        <f t="shared" ref="I28:I64" si="7">IF(H28=" ",0,IF(H28=1,30,IF(H28=2,28,IF(H28=3,26,IF(H28=4,24,IF(H28=5,22,IF(AND(H28&gt;5,H28&lt;25),26-H28,2)))))))</f>
        <v>0</v>
      </c>
      <c r="J28" s="47">
        <v>1</v>
      </c>
      <c r="K28" s="48">
        <v>19</v>
      </c>
      <c r="L28" s="49">
        <f t="shared" si="2"/>
        <v>7</v>
      </c>
      <c r="M28" s="50">
        <v>1</v>
      </c>
      <c r="N28" s="51">
        <v>21</v>
      </c>
      <c r="O28" s="52">
        <f t="shared" si="3"/>
        <v>5</v>
      </c>
      <c r="P28" s="53">
        <v>1</v>
      </c>
      <c r="Q28" s="54"/>
      <c r="R28" s="55">
        <v>2</v>
      </c>
      <c r="S28" s="56"/>
      <c r="T28" s="57" t="str">
        <f t="shared" si="5"/>
        <v xml:space="preserve"> </v>
      </c>
      <c r="U28" s="58">
        <f t="shared" si="6"/>
        <v>0</v>
      </c>
      <c r="V28" s="59"/>
      <c r="W28" s="60"/>
      <c r="X28" s="60"/>
      <c r="Y28" s="60"/>
      <c r="Z28" s="60"/>
      <c r="AA28" s="60"/>
      <c r="AB28" s="61"/>
      <c r="AC28" s="62"/>
      <c r="AD28" s="61"/>
      <c r="AF28" s="45">
        <v>18</v>
      </c>
      <c r="AG28" s="45"/>
      <c r="AI28" s="48">
        <v>18</v>
      </c>
      <c r="AJ28" s="48"/>
      <c r="AL28" s="63">
        <v>18</v>
      </c>
      <c r="AM28" s="63"/>
      <c r="AO28" s="54">
        <v>18</v>
      </c>
      <c r="AP28" s="54">
        <v>420</v>
      </c>
      <c r="AR28" s="57">
        <v>18</v>
      </c>
      <c r="AS28" s="57"/>
      <c r="AU28" s="60"/>
      <c r="AV28" s="60"/>
      <c r="AW28" s="38"/>
      <c r="AX28" s="60"/>
      <c r="AY28" s="60"/>
      <c r="AZ28" s="3"/>
    </row>
    <row r="29" spans="1:52">
      <c r="A29" s="39">
        <v>19</v>
      </c>
      <c r="B29" s="40">
        <f t="shared" si="0"/>
        <v>20</v>
      </c>
      <c r="C29" s="41">
        <v>415</v>
      </c>
      <c r="D29" s="42" t="s">
        <v>256</v>
      </c>
      <c r="E29" s="43" t="s">
        <v>234</v>
      </c>
      <c r="F29" s="43" t="s">
        <v>307</v>
      </c>
      <c r="G29" s="44">
        <v>1</v>
      </c>
      <c r="H29" s="45">
        <v>9</v>
      </c>
      <c r="I29" s="46">
        <f t="shared" si="7"/>
        <v>17</v>
      </c>
      <c r="J29" s="47">
        <v>1</v>
      </c>
      <c r="K29" s="48">
        <v>23</v>
      </c>
      <c r="L29" s="49">
        <f t="shared" si="2"/>
        <v>3</v>
      </c>
      <c r="M29" s="50"/>
      <c r="N29" s="51" t="str">
        <f>IF(SUMIF(AM$11:AM$100,$C29,AL$11:AL$100)=0," ",SUMIF(AM$11:AM$100,$C29,AL$11:AL$100))</f>
        <v xml:space="preserve"> </v>
      </c>
      <c r="O29" s="52">
        <f t="shared" si="3"/>
        <v>0</v>
      </c>
      <c r="P29" s="53">
        <v>1</v>
      </c>
      <c r="Q29" s="54" t="str">
        <f t="shared" ref="Q29:Q74" si="8">IF(SUMIF(AP$11:AP$100,$C29,AO$11:AO$100)=0," ",SUMIF(AP$11:AP$100,$C29,AO$11:AO$100))</f>
        <v xml:space="preserve"> </v>
      </c>
      <c r="R29" s="55">
        <f t="shared" ref="R29:R75" si="9">IF(Q29=" ",0,IF(Q29=1,30,IF(Q29=2,28,IF(Q29=3,26,IF(Q29=4,24,IF(Q29=5,22,IF(AND(Q29&gt;5,Q29&lt;25),26-Q29,2)))))))</f>
        <v>0</v>
      </c>
      <c r="S29" s="56"/>
      <c r="T29" s="57" t="str">
        <f t="shared" si="5"/>
        <v xml:space="preserve"> </v>
      </c>
      <c r="U29" s="58">
        <f t="shared" si="6"/>
        <v>0</v>
      </c>
      <c r="V29" s="59"/>
      <c r="W29" s="60"/>
      <c r="X29" s="60"/>
      <c r="Y29" s="60"/>
      <c r="Z29" s="60"/>
      <c r="AA29" s="60"/>
      <c r="AB29" s="61"/>
      <c r="AC29" s="62"/>
      <c r="AD29" s="61"/>
      <c r="AF29" s="45">
        <v>19</v>
      </c>
      <c r="AG29" s="45"/>
      <c r="AI29" s="48">
        <v>19</v>
      </c>
      <c r="AJ29" s="48"/>
      <c r="AL29" s="63">
        <v>19</v>
      </c>
      <c r="AM29" s="63"/>
      <c r="AO29" s="54">
        <v>19</v>
      </c>
      <c r="AP29" s="54"/>
      <c r="AR29" s="57">
        <v>19</v>
      </c>
      <c r="AS29" s="57"/>
      <c r="AU29" s="60"/>
      <c r="AV29" s="60"/>
      <c r="AW29" s="38"/>
      <c r="AX29" s="60"/>
      <c r="AY29" s="60"/>
      <c r="AZ29" s="3"/>
    </row>
    <row r="30" spans="1:52">
      <c r="A30" s="39">
        <v>20</v>
      </c>
      <c r="B30" s="40">
        <f t="shared" si="0"/>
        <v>19</v>
      </c>
      <c r="C30" s="64">
        <v>416</v>
      </c>
      <c r="D30" s="42" t="s">
        <v>273</v>
      </c>
      <c r="E30" s="43" t="s">
        <v>105</v>
      </c>
      <c r="F30" s="43" t="s">
        <v>307</v>
      </c>
      <c r="G30" s="44"/>
      <c r="H30" s="45" t="str">
        <f>IF(SUMIF(AG$11:AG$100,$C30,AF$11:AF$100)=0," ",SUMIF(AG$11:AG$100,$C30,AF$11:AF$100))</f>
        <v xml:space="preserve"> </v>
      </c>
      <c r="I30" s="46">
        <f t="shared" si="7"/>
        <v>0</v>
      </c>
      <c r="J30" s="47"/>
      <c r="K30" s="48" t="str">
        <f>IF(SUMIF(AJ$11:AJ$100,$C30,AI$11:AI$100)=0," ",SUMIF(AJ$11:AJ$100,$C30,AI$11:AI$100))</f>
        <v xml:space="preserve"> </v>
      </c>
      <c r="L30" s="49">
        <f t="shared" si="2"/>
        <v>0</v>
      </c>
      <c r="M30" s="50">
        <v>1</v>
      </c>
      <c r="N30" s="51">
        <v>7</v>
      </c>
      <c r="O30" s="52">
        <f t="shared" si="3"/>
        <v>19</v>
      </c>
      <c r="P30" s="53">
        <v>1</v>
      </c>
      <c r="Q30" s="54" t="str">
        <f t="shared" si="8"/>
        <v xml:space="preserve"> </v>
      </c>
      <c r="R30" s="55">
        <f t="shared" si="9"/>
        <v>0</v>
      </c>
      <c r="S30" s="56"/>
      <c r="T30" s="57" t="str">
        <f t="shared" si="5"/>
        <v xml:space="preserve"> </v>
      </c>
      <c r="U30" s="58">
        <f t="shared" si="6"/>
        <v>0</v>
      </c>
      <c r="V30" s="59"/>
      <c r="W30" s="60"/>
      <c r="X30" s="60"/>
      <c r="Y30" s="60"/>
      <c r="Z30" s="60"/>
      <c r="AA30" s="60"/>
      <c r="AB30" s="61"/>
      <c r="AC30" s="62"/>
      <c r="AD30" s="61"/>
      <c r="AF30" s="45">
        <v>20</v>
      </c>
      <c r="AG30" s="45"/>
      <c r="AI30" s="48">
        <v>20</v>
      </c>
      <c r="AJ30" s="48"/>
      <c r="AL30" s="63">
        <v>20</v>
      </c>
      <c r="AM30" s="63"/>
      <c r="AO30" s="54">
        <v>20</v>
      </c>
      <c r="AP30" s="54"/>
      <c r="AR30" s="57">
        <v>20</v>
      </c>
      <c r="AS30" s="57"/>
      <c r="AU30" s="60"/>
      <c r="AV30" s="60"/>
      <c r="AW30" s="38"/>
      <c r="AX30" s="60"/>
      <c r="AY30" s="60"/>
      <c r="AZ30" s="3"/>
    </row>
    <row r="31" spans="1:52">
      <c r="A31" s="39">
        <v>21</v>
      </c>
      <c r="B31" s="40">
        <f t="shared" si="0"/>
        <v>2</v>
      </c>
      <c r="C31" s="64">
        <v>425</v>
      </c>
      <c r="D31" s="42" t="s">
        <v>261</v>
      </c>
      <c r="E31" s="43" t="s">
        <v>234</v>
      </c>
      <c r="F31" s="43" t="s">
        <v>307</v>
      </c>
      <c r="G31" s="44"/>
      <c r="H31" s="45" t="str">
        <f>IF(SUMIF(AG$11:AG$100,$C31,AF$11:AF$100)=0," ",SUMIF(AG$11:AG$100,$C31,AF$11:AF$100))</f>
        <v xml:space="preserve"> </v>
      </c>
      <c r="I31" s="46">
        <f t="shared" si="7"/>
        <v>0</v>
      </c>
      <c r="J31" s="47">
        <v>1</v>
      </c>
      <c r="K31" s="48">
        <v>28</v>
      </c>
      <c r="L31" s="49">
        <f t="shared" si="2"/>
        <v>2</v>
      </c>
      <c r="M31" s="50">
        <v>1</v>
      </c>
      <c r="N31" s="51" t="str">
        <f>IF(SUMIF(AM$11:AM$100,$C31,AL$11:AL$100)=0," ",SUMIF(AM$11:AM$100,$C31,AL$11:AL$100))</f>
        <v xml:space="preserve"> </v>
      </c>
      <c r="O31" s="52">
        <f t="shared" si="3"/>
        <v>0</v>
      </c>
      <c r="P31" s="53">
        <v>1</v>
      </c>
      <c r="Q31" s="54" t="str">
        <f t="shared" si="8"/>
        <v xml:space="preserve"> </v>
      </c>
      <c r="R31" s="55">
        <f t="shared" si="9"/>
        <v>0</v>
      </c>
      <c r="S31" s="56"/>
      <c r="T31" s="57" t="str">
        <f t="shared" si="5"/>
        <v xml:space="preserve"> </v>
      </c>
      <c r="U31" s="58">
        <f t="shared" si="6"/>
        <v>0</v>
      </c>
      <c r="V31" s="59"/>
      <c r="W31" s="60"/>
      <c r="X31" s="60"/>
      <c r="Y31" s="60"/>
      <c r="Z31" s="60"/>
      <c r="AA31" s="60"/>
      <c r="AB31" s="61"/>
      <c r="AC31" s="62"/>
      <c r="AD31" s="61"/>
      <c r="AF31" s="45">
        <v>21</v>
      </c>
      <c r="AG31" s="45"/>
      <c r="AI31" s="48">
        <v>21</v>
      </c>
      <c r="AJ31" s="48"/>
      <c r="AL31" s="63">
        <v>21</v>
      </c>
      <c r="AM31" s="63"/>
      <c r="AO31" s="54">
        <v>21</v>
      </c>
      <c r="AP31" s="54"/>
      <c r="AR31" s="57">
        <v>21</v>
      </c>
      <c r="AS31" s="57"/>
      <c r="AU31" s="60"/>
      <c r="AV31" s="60"/>
      <c r="AW31" s="38"/>
      <c r="AX31" s="60"/>
      <c r="AY31" s="60"/>
      <c r="AZ31" s="3"/>
    </row>
    <row r="32" spans="1:52">
      <c r="A32" s="39">
        <v>22</v>
      </c>
      <c r="B32" s="40">
        <f t="shared" si="0"/>
        <v>60</v>
      </c>
      <c r="C32" s="41"/>
      <c r="D32" s="42" t="s">
        <v>231</v>
      </c>
      <c r="E32" s="43" t="s">
        <v>147</v>
      </c>
      <c r="F32" s="43" t="s">
        <v>308</v>
      </c>
      <c r="G32" s="44"/>
      <c r="H32" s="45" t="str">
        <f>IF(SUMIF(AG$11:AG$100,$C32,AF$11:AF$100)=0," ",SUMIF(AG$11:AG$100,$C32,AF$11:AF$100))</f>
        <v xml:space="preserve"> </v>
      </c>
      <c r="I32" s="46">
        <f t="shared" si="7"/>
        <v>0</v>
      </c>
      <c r="J32" s="47">
        <v>1</v>
      </c>
      <c r="K32" s="48">
        <v>1</v>
      </c>
      <c r="L32" s="49">
        <f t="shared" si="2"/>
        <v>30</v>
      </c>
      <c r="M32" s="50">
        <v>1</v>
      </c>
      <c r="N32" s="51">
        <v>1</v>
      </c>
      <c r="O32" s="52">
        <f t="shared" si="3"/>
        <v>30</v>
      </c>
      <c r="P32" s="53"/>
      <c r="Q32" s="54" t="str">
        <f t="shared" si="8"/>
        <v xml:space="preserve"> </v>
      </c>
      <c r="R32" s="55">
        <f t="shared" si="9"/>
        <v>0</v>
      </c>
      <c r="S32" s="56"/>
      <c r="T32" s="57" t="str">
        <f t="shared" si="5"/>
        <v xml:space="preserve"> </v>
      </c>
      <c r="U32" s="58">
        <f t="shared" si="6"/>
        <v>0</v>
      </c>
      <c r="V32" s="59"/>
      <c r="W32" s="60"/>
      <c r="X32" s="60"/>
      <c r="Y32" s="60"/>
      <c r="Z32" s="60"/>
      <c r="AA32" s="60"/>
      <c r="AB32" s="61"/>
      <c r="AC32" s="62"/>
      <c r="AD32" s="61"/>
      <c r="AF32" s="45">
        <v>22</v>
      </c>
      <c r="AG32" s="45"/>
      <c r="AI32" s="48">
        <v>22</v>
      </c>
      <c r="AJ32" s="48"/>
      <c r="AL32" s="63">
        <v>22</v>
      </c>
      <c r="AM32" s="63"/>
      <c r="AO32" s="54">
        <v>22</v>
      </c>
      <c r="AP32" s="54"/>
      <c r="AR32" s="57">
        <v>22</v>
      </c>
      <c r="AS32" s="57"/>
      <c r="AU32" s="60"/>
      <c r="AV32" s="60"/>
      <c r="AW32" s="38"/>
      <c r="AX32" s="60"/>
      <c r="AY32" s="60"/>
      <c r="AZ32" s="3"/>
    </row>
    <row r="33" spans="1:52">
      <c r="A33" s="39">
        <v>23</v>
      </c>
      <c r="B33" s="40">
        <f t="shared" si="0"/>
        <v>31</v>
      </c>
      <c r="C33" s="64"/>
      <c r="D33" s="179" t="s">
        <v>239</v>
      </c>
      <c r="E33" s="43" t="s">
        <v>96</v>
      </c>
      <c r="F33" s="43" t="s">
        <v>308</v>
      </c>
      <c r="G33" s="44"/>
      <c r="H33" s="45" t="str">
        <f>IF(SUMIF(AG$11:AG$100,$C33,AF$11:AF$100)=0," ",SUMIF(AG$11:AG$100,$C33,AF$11:AF$100))</f>
        <v xml:space="preserve"> </v>
      </c>
      <c r="I33" s="46">
        <f t="shared" si="7"/>
        <v>0</v>
      </c>
      <c r="J33" s="47">
        <v>1</v>
      </c>
      <c r="K33" s="48">
        <v>8</v>
      </c>
      <c r="L33" s="49">
        <f t="shared" si="2"/>
        <v>18</v>
      </c>
      <c r="M33" s="50">
        <v>1</v>
      </c>
      <c r="N33" s="51">
        <v>13</v>
      </c>
      <c r="O33" s="52">
        <f t="shared" si="3"/>
        <v>13</v>
      </c>
      <c r="P33" s="53"/>
      <c r="Q33" s="54" t="str">
        <f t="shared" si="8"/>
        <v xml:space="preserve"> </v>
      </c>
      <c r="R33" s="55">
        <f t="shared" si="9"/>
        <v>0</v>
      </c>
      <c r="S33" s="56"/>
      <c r="T33" s="57" t="str">
        <f t="shared" si="5"/>
        <v xml:space="preserve"> </v>
      </c>
      <c r="U33" s="58">
        <f t="shared" si="6"/>
        <v>0</v>
      </c>
      <c r="V33" s="59"/>
      <c r="W33" s="60"/>
      <c r="X33" s="60"/>
      <c r="Y33" s="60"/>
      <c r="Z33" s="60"/>
      <c r="AA33" s="60"/>
      <c r="AB33" s="61"/>
      <c r="AC33" s="62"/>
      <c r="AD33" s="61"/>
      <c r="AF33" s="45">
        <v>23</v>
      </c>
      <c r="AG33" s="45"/>
      <c r="AI33" s="48">
        <v>23</v>
      </c>
      <c r="AJ33" s="48"/>
      <c r="AL33" s="63">
        <v>23</v>
      </c>
      <c r="AM33" s="63"/>
      <c r="AO33" s="54">
        <v>23</v>
      </c>
      <c r="AP33" s="54"/>
      <c r="AR33" s="57">
        <v>23</v>
      </c>
      <c r="AS33" s="57"/>
      <c r="AU33" s="60"/>
      <c r="AV33" s="60"/>
      <c r="AW33" s="38"/>
      <c r="AX33" s="60"/>
      <c r="AY33" s="60"/>
      <c r="AZ33" s="3"/>
    </row>
    <row r="34" spans="1:52">
      <c r="A34" s="39">
        <v>24</v>
      </c>
      <c r="B34" s="40">
        <f t="shared" si="0"/>
        <v>27</v>
      </c>
      <c r="C34" s="64"/>
      <c r="D34" s="42" t="s">
        <v>247</v>
      </c>
      <c r="E34" s="43" t="s">
        <v>248</v>
      </c>
      <c r="F34" s="43" t="s">
        <v>308</v>
      </c>
      <c r="G34" s="44">
        <v>1</v>
      </c>
      <c r="H34" s="45">
        <v>10</v>
      </c>
      <c r="I34" s="46">
        <f t="shared" si="7"/>
        <v>16</v>
      </c>
      <c r="J34" s="47">
        <v>1</v>
      </c>
      <c r="K34" s="48">
        <v>15</v>
      </c>
      <c r="L34" s="49">
        <f t="shared" si="2"/>
        <v>11</v>
      </c>
      <c r="M34" s="50"/>
      <c r="N34" s="51" t="str">
        <f>IF(SUMIF(AM$11:AM$100,$C34,AL$11:AL$100)=0," ",SUMIF(AM$11:AM$100,$C34,AL$11:AL$100))</f>
        <v xml:space="preserve"> </v>
      </c>
      <c r="O34" s="52">
        <f t="shared" si="3"/>
        <v>0</v>
      </c>
      <c r="P34" s="53"/>
      <c r="Q34" s="54" t="str">
        <f t="shared" si="8"/>
        <v xml:space="preserve"> </v>
      </c>
      <c r="R34" s="55">
        <f t="shared" si="9"/>
        <v>0</v>
      </c>
      <c r="S34" s="56"/>
      <c r="T34" s="57" t="str">
        <f t="shared" si="5"/>
        <v xml:space="preserve"> </v>
      </c>
      <c r="U34" s="58">
        <f t="shared" si="6"/>
        <v>0</v>
      </c>
      <c r="V34" s="59"/>
      <c r="W34" s="60"/>
      <c r="X34" s="60"/>
      <c r="Y34" s="60"/>
      <c r="Z34" s="60"/>
      <c r="AA34" s="60"/>
      <c r="AB34" s="61"/>
      <c r="AC34" s="62"/>
      <c r="AD34" s="61"/>
      <c r="AF34" s="45">
        <v>24</v>
      </c>
      <c r="AG34" s="45"/>
      <c r="AI34" s="48">
        <v>24</v>
      </c>
      <c r="AJ34" s="48"/>
      <c r="AL34" s="63">
        <v>24</v>
      </c>
      <c r="AM34" s="63"/>
      <c r="AO34" s="54">
        <v>24</v>
      </c>
      <c r="AP34" s="54"/>
      <c r="AR34" s="57">
        <v>24</v>
      </c>
      <c r="AS34" s="57"/>
      <c r="AU34" s="60"/>
      <c r="AV34" s="60"/>
      <c r="AW34" s="38"/>
      <c r="AX34" s="60"/>
      <c r="AY34" s="60"/>
      <c r="AZ34" s="3"/>
    </row>
    <row r="35" spans="1:52">
      <c r="A35" s="39">
        <v>25</v>
      </c>
      <c r="B35" s="40">
        <f t="shared" si="0"/>
        <v>25</v>
      </c>
      <c r="C35" s="64"/>
      <c r="D35" s="42" t="s">
        <v>243</v>
      </c>
      <c r="E35" s="43" t="s">
        <v>72</v>
      </c>
      <c r="F35" s="43" t="s">
        <v>308</v>
      </c>
      <c r="G35" s="44"/>
      <c r="H35" s="45" t="str">
        <f>IF(SUMIF(AG$11:AG$100,$C35,AF$11:AF$100)=0," ",SUMIF(AG$11:AG$100,$C35,AF$11:AF$100))</f>
        <v xml:space="preserve"> </v>
      </c>
      <c r="I35" s="46">
        <f t="shared" si="7"/>
        <v>0</v>
      </c>
      <c r="J35" s="47">
        <v>1</v>
      </c>
      <c r="K35" s="48">
        <v>11</v>
      </c>
      <c r="L35" s="49">
        <f t="shared" si="2"/>
        <v>15</v>
      </c>
      <c r="M35" s="50">
        <v>1</v>
      </c>
      <c r="N35" s="51">
        <v>16</v>
      </c>
      <c r="O35" s="52">
        <f t="shared" si="3"/>
        <v>10</v>
      </c>
      <c r="P35" s="53"/>
      <c r="Q35" s="54" t="str">
        <f t="shared" si="8"/>
        <v xml:space="preserve"> </v>
      </c>
      <c r="R35" s="55">
        <f t="shared" si="9"/>
        <v>0</v>
      </c>
      <c r="S35" s="56"/>
      <c r="T35" s="57" t="str">
        <f t="shared" si="5"/>
        <v xml:space="preserve"> </v>
      </c>
      <c r="U35" s="58">
        <f t="shared" si="6"/>
        <v>0</v>
      </c>
      <c r="V35" s="59"/>
      <c r="W35" s="60"/>
      <c r="X35" s="60"/>
      <c r="Y35" s="60"/>
      <c r="Z35" s="60"/>
      <c r="AA35" s="60"/>
      <c r="AB35" s="61"/>
      <c r="AC35" s="62"/>
      <c r="AD35" s="61"/>
      <c r="AF35" s="45">
        <v>25</v>
      </c>
      <c r="AG35" s="45"/>
      <c r="AI35" s="48">
        <v>25</v>
      </c>
      <c r="AJ35" s="48"/>
      <c r="AL35" s="63">
        <v>25</v>
      </c>
      <c r="AM35" s="63"/>
      <c r="AO35" s="54">
        <v>25</v>
      </c>
      <c r="AP35" s="54"/>
      <c r="AR35" s="57">
        <v>25</v>
      </c>
      <c r="AS35" s="57"/>
      <c r="AU35" s="60"/>
      <c r="AV35" s="60"/>
      <c r="AW35" s="38"/>
      <c r="AX35" s="60"/>
      <c r="AY35" s="60"/>
      <c r="AZ35" s="3"/>
    </row>
    <row r="36" spans="1:52">
      <c r="A36" s="39">
        <v>26</v>
      </c>
      <c r="B36" s="40">
        <f t="shared" si="0"/>
        <v>24</v>
      </c>
      <c r="C36" s="41"/>
      <c r="D36" s="42" t="s">
        <v>265</v>
      </c>
      <c r="E36" s="43" t="s">
        <v>200</v>
      </c>
      <c r="F36" s="43" t="s">
        <v>308</v>
      </c>
      <c r="G36" s="44">
        <v>1</v>
      </c>
      <c r="H36" s="45">
        <v>4</v>
      </c>
      <c r="I36" s="46">
        <f t="shared" si="7"/>
        <v>24</v>
      </c>
      <c r="J36" s="47"/>
      <c r="K36" s="48" t="str">
        <f>IF(SUMIF(AJ$11:AJ$100,$C36,AI$11:AI$100)=0," ",SUMIF(AJ$11:AJ$100,$C36,AI$11:AI$100))</f>
        <v xml:space="preserve"> </v>
      </c>
      <c r="L36" s="49">
        <f t="shared" si="2"/>
        <v>0</v>
      </c>
      <c r="M36" s="50"/>
      <c r="N36" s="51" t="str">
        <f>IF(SUMIF(AM$11:AM$100,$C36,AL$11:AL$100)=0," ",SUMIF(AM$11:AM$100,$C36,AL$11:AL$100))</f>
        <v xml:space="preserve"> </v>
      </c>
      <c r="O36" s="52">
        <f t="shared" si="3"/>
        <v>0</v>
      </c>
      <c r="P36" s="53"/>
      <c r="Q36" s="54" t="str">
        <f t="shared" si="8"/>
        <v xml:space="preserve"> </v>
      </c>
      <c r="R36" s="55">
        <f t="shared" si="9"/>
        <v>0</v>
      </c>
      <c r="S36" s="56"/>
      <c r="T36" s="57" t="str">
        <f t="shared" si="5"/>
        <v xml:space="preserve"> </v>
      </c>
      <c r="U36" s="58">
        <f t="shared" si="6"/>
        <v>0</v>
      </c>
      <c r="V36" s="59"/>
      <c r="W36" s="60"/>
      <c r="X36" s="60"/>
      <c r="Y36" s="60"/>
      <c r="Z36" s="60"/>
      <c r="AA36" s="60"/>
      <c r="AB36" s="61"/>
      <c r="AC36" s="62"/>
      <c r="AD36" s="61"/>
      <c r="AF36" s="45">
        <v>26</v>
      </c>
      <c r="AG36" s="45"/>
      <c r="AI36" s="48">
        <v>26</v>
      </c>
      <c r="AJ36" s="48"/>
      <c r="AL36" s="63">
        <v>26</v>
      </c>
      <c r="AM36" s="63"/>
      <c r="AO36" s="54">
        <v>26</v>
      </c>
      <c r="AP36" s="54"/>
      <c r="AR36" s="57">
        <v>26</v>
      </c>
      <c r="AS36" s="57"/>
      <c r="AU36" s="60"/>
      <c r="AV36" s="60"/>
      <c r="AW36" s="38"/>
      <c r="AX36" s="60"/>
      <c r="AY36" s="60"/>
      <c r="AZ36" s="3"/>
    </row>
    <row r="37" spans="1:52">
      <c r="A37" s="39">
        <v>27</v>
      </c>
      <c r="B37" s="40">
        <f t="shared" si="0"/>
        <v>22</v>
      </c>
      <c r="C37" s="41"/>
      <c r="D37" s="42" t="s">
        <v>266</v>
      </c>
      <c r="E37" s="43" t="s">
        <v>267</v>
      </c>
      <c r="F37" s="43" t="s">
        <v>99</v>
      </c>
      <c r="G37" s="44">
        <v>1</v>
      </c>
      <c r="H37" s="45">
        <v>5</v>
      </c>
      <c r="I37" s="46">
        <f t="shared" si="7"/>
        <v>22</v>
      </c>
      <c r="J37" s="47"/>
      <c r="K37" s="48" t="str">
        <f>IF(SUMIF(AJ$11:AJ$100,$C37,AI$11:AI$100)=0," ",SUMIF(AJ$11:AJ$100,$C37,AI$11:AI$100))</f>
        <v xml:space="preserve"> </v>
      </c>
      <c r="L37" s="49">
        <f t="shared" si="2"/>
        <v>0</v>
      </c>
      <c r="M37" s="50"/>
      <c r="N37" s="51" t="str">
        <f>IF(SUMIF(AM$11:AM$100,$C37,AL$11:AL$100)=0," ",SUMIF(AM$11:AM$100,$C37,AL$11:AL$100))</f>
        <v xml:space="preserve"> </v>
      </c>
      <c r="O37" s="52">
        <f t="shared" si="3"/>
        <v>0</v>
      </c>
      <c r="P37" s="53"/>
      <c r="Q37" s="54" t="str">
        <f t="shared" si="8"/>
        <v xml:space="preserve"> </v>
      </c>
      <c r="R37" s="55">
        <f t="shared" si="9"/>
        <v>0</v>
      </c>
      <c r="S37" s="56"/>
      <c r="T37" s="57" t="str">
        <f t="shared" si="5"/>
        <v xml:space="preserve"> </v>
      </c>
      <c r="U37" s="58">
        <f t="shared" si="6"/>
        <v>0</v>
      </c>
      <c r="V37" s="59"/>
      <c r="W37" s="60"/>
      <c r="X37" s="60"/>
      <c r="Y37" s="60"/>
      <c r="Z37" s="60"/>
      <c r="AA37" s="60"/>
      <c r="AB37" s="61"/>
      <c r="AC37" s="62"/>
      <c r="AD37" s="61"/>
      <c r="AF37" s="45">
        <v>27</v>
      </c>
      <c r="AG37" s="45"/>
      <c r="AI37" s="48">
        <v>27</v>
      </c>
      <c r="AJ37" s="48"/>
      <c r="AL37" s="63">
        <v>27</v>
      </c>
      <c r="AM37" s="63"/>
      <c r="AO37" s="54">
        <v>27</v>
      </c>
      <c r="AP37" s="54"/>
      <c r="AR37" s="57">
        <v>27</v>
      </c>
      <c r="AS37" s="57"/>
      <c r="AU37" s="60"/>
      <c r="AV37" s="60"/>
      <c r="AW37" s="38"/>
      <c r="AX37" s="60"/>
      <c r="AY37" s="60"/>
      <c r="AZ37" s="3"/>
    </row>
    <row r="38" spans="1:52">
      <c r="A38" s="39">
        <v>28</v>
      </c>
      <c r="B38" s="40">
        <f t="shared" si="0"/>
        <v>18</v>
      </c>
      <c r="C38" s="64"/>
      <c r="D38" s="42" t="s">
        <v>255</v>
      </c>
      <c r="E38" s="43" t="s">
        <v>96</v>
      </c>
      <c r="F38" s="43" t="s">
        <v>308</v>
      </c>
      <c r="G38" s="44">
        <v>1</v>
      </c>
      <c r="H38" s="45">
        <v>12</v>
      </c>
      <c r="I38" s="46">
        <f t="shared" si="7"/>
        <v>14</v>
      </c>
      <c r="J38" s="47">
        <v>1</v>
      </c>
      <c r="K38" s="48">
        <v>22</v>
      </c>
      <c r="L38" s="49">
        <f t="shared" si="2"/>
        <v>4</v>
      </c>
      <c r="M38" s="50"/>
      <c r="N38" s="51" t="str">
        <f>IF(SUMIF(AM$11:AM$100,$C38,AL$11:AL$100)=0," ",SUMIF(AM$11:AM$100,$C38,AL$11:AL$100))</f>
        <v xml:space="preserve"> </v>
      </c>
      <c r="O38" s="52">
        <f t="shared" si="3"/>
        <v>0</v>
      </c>
      <c r="P38" s="53"/>
      <c r="Q38" s="54" t="str">
        <f t="shared" si="8"/>
        <v xml:space="preserve"> </v>
      </c>
      <c r="R38" s="55">
        <f t="shared" si="9"/>
        <v>0</v>
      </c>
      <c r="S38" s="56"/>
      <c r="T38" s="57" t="str">
        <f t="shared" si="5"/>
        <v xml:space="preserve"> </v>
      </c>
      <c r="U38" s="58">
        <f t="shared" si="6"/>
        <v>0</v>
      </c>
      <c r="V38" s="59"/>
      <c r="W38" s="60"/>
      <c r="X38" s="60"/>
      <c r="Y38" s="60"/>
      <c r="Z38" s="60"/>
      <c r="AA38" s="60"/>
      <c r="AB38" s="61"/>
      <c r="AC38" s="62"/>
      <c r="AD38" s="61"/>
      <c r="AF38" s="45">
        <v>28</v>
      </c>
      <c r="AG38" s="45"/>
      <c r="AI38" s="48">
        <v>28</v>
      </c>
      <c r="AJ38" s="48"/>
      <c r="AL38" s="63">
        <v>28</v>
      </c>
      <c r="AM38" s="63"/>
      <c r="AO38" s="54">
        <v>28</v>
      </c>
      <c r="AP38" s="54"/>
      <c r="AR38" s="57">
        <v>28</v>
      </c>
      <c r="AS38" s="57"/>
      <c r="AU38" s="60"/>
      <c r="AV38" s="60"/>
      <c r="AW38" s="38"/>
      <c r="AX38" s="60"/>
      <c r="AY38" s="60"/>
      <c r="AZ38" s="3"/>
    </row>
    <row r="39" spans="1:52">
      <c r="A39" s="39">
        <v>29</v>
      </c>
      <c r="B39" s="40">
        <f t="shared" si="0"/>
        <v>17</v>
      </c>
      <c r="C39" s="41"/>
      <c r="D39" s="42" t="s">
        <v>262</v>
      </c>
      <c r="E39" s="43" t="s">
        <v>72</v>
      </c>
      <c r="F39" s="43" t="s">
        <v>308</v>
      </c>
      <c r="G39" s="44">
        <v>1</v>
      </c>
      <c r="H39" s="45">
        <v>11</v>
      </c>
      <c r="I39" s="46">
        <f t="shared" si="7"/>
        <v>15</v>
      </c>
      <c r="J39" s="47">
        <v>1</v>
      </c>
      <c r="K39" s="48">
        <v>29</v>
      </c>
      <c r="L39" s="49">
        <f t="shared" si="2"/>
        <v>2</v>
      </c>
      <c r="M39" s="50"/>
      <c r="N39" s="51" t="str">
        <f>IF(SUMIF(AM$11:AM$100,$C39,AL$11:AL$100)=0," ",SUMIF(AM$11:AM$100,$C39,AL$11:AL$100))</f>
        <v xml:space="preserve"> </v>
      </c>
      <c r="O39" s="52">
        <f t="shared" si="3"/>
        <v>0</v>
      </c>
      <c r="P39" s="53"/>
      <c r="Q39" s="54" t="str">
        <f t="shared" si="8"/>
        <v xml:space="preserve"> </v>
      </c>
      <c r="R39" s="55">
        <f t="shared" si="9"/>
        <v>0</v>
      </c>
      <c r="S39" s="56"/>
      <c r="T39" s="57" t="str">
        <f t="shared" si="5"/>
        <v xml:space="preserve"> </v>
      </c>
      <c r="U39" s="58">
        <f t="shared" si="6"/>
        <v>0</v>
      </c>
      <c r="V39" s="59"/>
      <c r="W39" s="60"/>
      <c r="X39" s="60"/>
      <c r="Y39" s="60"/>
      <c r="Z39" s="60"/>
      <c r="AA39" s="60"/>
      <c r="AB39" s="61"/>
      <c r="AC39" s="62"/>
      <c r="AD39" s="61"/>
      <c r="AF39" s="45">
        <v>29</v>
      </c>
      <c r="AG39" s="45"/>
      <c r="AI39" s="48">
        <v>29</v>
      </c>
      <c r="AJ39" s="48"/>
      <c r="AL39" s="63">
        <v>29</v>
      </c>
      <c r="AM39" s="63"/>
      <c r="AO39" s="54">
        <v>29</v>
      </c>
      <c r="AP39" s="54"/>
      <c r="AR39" s="57">
        <v>29</v>
      </c>
      <c r="AS39" s="57"/>
      <c r="AU39" s="60"/>
      <c r="AV39" s="60"/>
      <c r="AW39" s="38"/>
      <c r="AX39" s="60"/>
      <c r="AY39" s="60"/>
      <c r="AZ39" s="3"/>
    </row>
    <row r="40" spans="1:52">
      <c r="A40" s="39">
        <v>30</v>
      </c>
      <c r="B40" s="40">
        <f t="shared" si="0"/>
        <v>15</v>
      </c>
      <c r="C40" s="64"/>
      <c r="D40" s="42" t="s">
        <v>287</v>
      </c>
      <c r="E40" s="43" t="s">
        <v>147</v>
      </c>
      <c r="F40" s="43" t="s">
        <v>308</v>
      </c>
      <c r="G40" s="44"/>
      <c r="H40" s="45" t="str">
        <f>IF(SUMIF(AG$11:AG$100,$C40,AF$11:AF$100)=0," ",SUMIF(AG$11:AG$100,$C40,AF$11:AF$100))</f>
        <v xml:space="preserve"> </v>
      </c>
      <c r="I40" s="46">
        <f t="shared" si="7"/>
        <v>0</v>
      </c>
      <c r="J40" s="47"/>
      <c r="K40" s="48" t="str">
        <f>IF(SUMIF(AJ$11:AJ$100,$C40,AI$11:AI$100)=0," ",SUMIF(AJ$11:AJ$100,$C40,AI$11:AI$100))</f>
        <v xml:space="preserve"> </v>
      </c>
      <c r="L40" s="49">
        <f t="shared" si="2"/>
        <v>0</v>
      </c>
      <c r="M40" s="50">
        <v>1</v>
      </c>
      <c r="N40" s="51">
        <v>11</v>
      </c>
      <c r="O40" s="52">
        <f t="shared" si="3"/>
        <v>15</v>
      </c>
      <c r="P40" s="53"/>
      <c r="Q40" s="54" t="str">
        <f t="shared" si="8"/>
        <v xml:space="preserve"> </v>
      </c>
      <c r="R40" s="55">
        <f t="shared" si="9"/>
        <v>0</v>
      </c>
      <c r="S40" s="56"/>
      <c r="T40" s="57" t="str">
        <f t="shared" si="5"/>
        <v xml:space="preserve"> </v>
      </c>
      <c r="U40" s="58">
        <f t="shared" si="6"/>
        <v>0</v>
      </c>
      <c r="V40" s="59"/>
      <c r="W40" s="60"/>
      <c r="X40" s="60"/>
      <c r="Y40" s="60"/>
      <c r="Z40" s="60"/>
      <c r="AA40" s="60"/>
      <c r="AB40" s="61"/>
      <c r="AC40" s="62"/>
      <c r="AD40" s="61"/>
      <c r="AF40" s="45">
        <v>30</v>
      </c>
      <c r="AG40" s="45"/>
      <c r="AI40" s="48">
        <v>30</v>
      </c>
      <c r="AJ40" s="48"/>
      <c r="AL40" s="63">
        <v>30</v>
      </c>
      <c r="AM40" s="63"/>
      <c r="AO40" s="54">
        <v>30</v>
      </c>
      <c r="AP40" s="54"/>
      <c r="AR40" s="57">
        <v>30</v>
      </c>
      <c r="AS40" s="57"/>
      <c r="AU40" s="60"/>
      <c r="AV40" s="60"/>
      <c r="AW40" s="38"/>
      <c r="AX40" s="60"/>
      <c r="AY40" s="60"/>
      <c r="AZ40" s="3"/>
    </row>
    <row r="41" spans="1:52">
      <c r="A41" s="39">
        <v>31</v>
      </c>
      <c r="B41" s="40">
        <f t="shared" si="0"/>
        <v>14</v>
      </c>
      <c r="C41" s="64"/>
      <c r="D41" s="42" t="s">
        <v>259</v>
      </c>
      <c r="E41" s="43" t="s">
        <v>51</v>
      </c>
      <c r="F41" s="43" t="s">
        <v>308</v>
      </c>
      <c r="G41" s="44">
        <v>1</v>
      </c>
      <c r="H41" s="45">
        <v>16</v>
      </c>
      <c r="I41" s="46">
        <f t="shared" si="7"/>
        <v>10</v>
      </c>
      <c r="J41" s="47">
        <v>1</v>
      </c>
      <c r="K41" s="48">
        <v>26</v>
      </c>
      <c r="L41" s="49">
        <f t="shared" si="2"/>
        <v>2</v>
      </c>
      <c r="M41" s="50">
        <v>1</v>
      </c>
      <c r="N41" s="51" t="str">
        <f>IF(SUMIF(AM$11:AM$100,$C41,AL$11:AL$100)=0," ",SUMIF(AM$11:AM$100,$C41,AL$11:AL$100))</f>
        <v xml:space="preserve"> </v>
      </c>
      <c r="O41" s="52">
        <v>2</v>
      </c>
      <c r="P41" s="53"/>
      <c r="Q41" s="54" t="str">
        <f t="shared" si="8"/>
        <v xml:space="preserve"> </v>
      </c>
      <c r="R41" s="55">
        <f t="shared" si="9"/>
        <v>0</v>
      </c>
      <c r="S41" s="56"/>
      <c r="T41" s="57" t="str">
        <f t="shared" si="5"/>
        <v xml:space="preserve"> </v>
      </c>
      <c r="U41" s="58">
        <f t="shared" si="6"/>
        <v>0</v>
      </c>
      <c r="V41" s="59"/>
      <c r="W41" s="60"/>
      <c r="X41" s="60"/>
      <c r="Y41" s="60"/>
      <c r="Z41" s="60"/>
      <c r="AA41" s="60"/>
      <c r="AB41" s="61"/>
      <c r="AC41" s="62"/>
      <c r="AD41" s="61"/>
      <c r="AF41" s="45">
        <v>31</v>
      </c>
      <c r="AG41" s="45"/>
      <c r="AI41" s="48">
        <v>31</v>
      </c>
      <c r="AJ41" s="48"/>
      <c r="AL41" s="63">
        <v>31</v>
      </c>
      <c r="AM41" s="63"/>
      <c r="AO41" s="54">
        <v>31</v>
      </c>
      <c r="AP41" s="54"/>
      <c r="AR41" s="57">
        <v>31</v>
      </c>
      <c r="AS41" s="57"/>
      <c r="AU41" s="60"/>
      <c r="AV41" s="60"/>
      <c r="AW41" s="38"/>
      <c r="AX41" s="60"/>
      <c r="AY41" s="60"/>
      <c r="AZ41" s="3"/>
    </row>
    <row r="42" spans="1:52">
      <c r="A42" s="39">
        <v>32</v>
      </c>
      <c r="B42" s="40">
        <f t="shared" si="0"/>
        <v>14</v>
      </c>
      <c r="C42" s="64"/>
      <c r="D42" s="42" t="s">
        <v>244</v>
      </c>
      <c r="E42" s="43" t="s">
        <v>72</v>
      </c>
      <c r="F42" s="43" t="s">
        <v>308</v>
      </c>
      <c r="G42" s="44"/>
      <c r="H42" s="45" t="str">
        <f>IF(SUMIF(AG$11:AG$100,$C42,AF$11:AF$100)=0," ",SUMIF(AG$11:AG$100,$C42,AF$11:AF$100))</f>
        <v xml:space="preserve"> </v>
      </c>
      <c r="I42" s="46">
        <f t="shared" si="7"/>
        <v>0</v>
      </c>
      <c r="J42" s="47">
        <v>1</v>
      </c>
      <c r="K42" s="48">
        <v>12</v>
      </c>
      <c r="L42" s="49">
        <f t="shared" si="2"/>
        <v>14</v>
      </c>
      <c r="M42" s="50"/>
      <c r="N42" s="51" t="str">
        <f>IF(SUMIF(AM$11:AM$100,$C42,AL$11:AL$100)=0," ",SUMIF(AM$11:AM$100,$C42,AL$11:AL$100))</f>
        <v xml:space="preserve"> </v>
      </c>
      <c r="O42" s="52">
        <f t="shared" ref="O42:O75" si="10">IF(N42=" ",0,IF(N42=1,30,IF(N42=2,28,IF(N42=3,26,IF(N42=4,24,IF(N42=5,22,IF(AND(N42&gt;5,N42&lt;25),26-N42,2)))))))</f>
        <v>0</v>
      </c>
      <c r="P42" s="53"/>
      <c r="Q42" s="54" t="str">
        <f t="shared" si="8"/>
        <v xml:space="preserve"> </v>
      </c>
      <c r="R42" s="55">
        <f t="shared" si="9"/>
        <v>0</v>
      </c>
      <c r="S42" s="56"/>
      <c r="T42" s="57" t="str">
        <f t="shared" si="5"/>
        <v xml:space="preserve"> </v>
      </c>
      <c r="U42" s="58">
        <f t="shared" si="6"/>
        <v>0</v>
      </c>
      <c r="V42" s="59"/>
      <c r="W42" s="60"/>
      <c r="X42" s="60"/>
      <c r="Y42" s="60"/>
      <c r="Z42" s="60"/>
      <c r="AA42" s="60"/>
      <c r="AB42" s="61"/>
      <c r="AC42" s="62"/>
      <c r="AD42" s="61"/>
      <c r="AF42" s="45">
        <v>32</v>
      </c>
      <c r="AG42" s="45"/>
      <c r="AI42" s="48">
        <v>32</v>
      </c>
      <c r="AJ42" s="48"/>
      <c r="AL42" s="63">
        <v>32</v>
      </c>
      <c r="AM42" s="63"/>
      <c r="AO42" s="54">
        <v>32</v>
      </c>
      <c r="AP42" s="54"/>
      <c r="AR42" s="57">
        <v>32</v>
      </c>
      <c r="AS42" s="57"/>
      <c r="AU42" s="60"/>
      <c r="AV42" s="60"/>
      <c r="AW42" s="38"/>
      <c r="AX42" s="60"/>
      <c r="AY42" s="60"/>
      <c r="AZ42" s="3"/>
    </row>
    <row r="43" spans="1:52">
      <c r="A43" s="39">
        <v>33</v>
      </c>
      <c r="B43" s="40">
        <f t="shared" ref="B43:B75" si="11">I43+L43+O43+R43+U43</f>
        <v>12</v>
      </c>
      <c r="C43" s="64"/>
      <c r="D43" s="42" t="s">
        <v>268</v>
      </c>
      <c r="E43" s="43" t="s">
        <v>78</v>
      </c>
      <c r="F43" s="43" t="s">
        <v>308</v>
      </c>
      <c r="G43" s="44">
        <v>1</v>
      </c>
      <c r="H43" s="45">
        <v>14</v>
      </c>
      <c r="I43" s="46">
        <f t="shared" si="7"/>
        <v>12</v>
      </c>
      <c r="J43" s="47"/>
      <c r="K43" s="48" t="str">
        <f>IF(SUMIF(AJ$11:AJ$100,$C43,AI$11:AI$100)=0," ",SUMIF(AJ$11:AJ$100,$C43,AI$11:AI$100))</f>
        <v xml:space="preserve"> </v>
      </c>
      <c r="L43" s="49">
        <f t="shared" ref="L43:L74" si="12">IF(K43=" ",0,IF(K43=1,30,IF(K43=2,28,IF(K43=3,26,IF(K43=4,24,IF(K43=5,22,IF(AND(K43&gt;5,K43&lt;25),26-K43,2)))))))</f>
        <v>0</v>
      </c>
      <c r="M43" s="50"/>
      <c r="N43" s="51" t="str">
        <f>IF(SUMIF(AM$11:AM$100,$C43,AL$11:AL$100)=0," ",SUMIF(AM$11:AM$100,$C43,AL$11:AL$100))</f>
        <v xml:space="preserve"> </v>
      </c>
      <c r="O43" s="52">
        <f t="shared" si="10"/>
        <v>0</v>
      </c>
      <c r="P43" s="53"/>
      <c r="Q43" s="54" t="str">
        <f t="shared" si="8"/>
        <v xml:space="preserve"> </v>
      </c>
      <c r="R43" s="55">
        <f t="shared" si="9"/>
        <v>0</v>
      </c>
      <c r="S43" s="56"/>
      <c r="T43" s="57" t="str">
        <f t="shared" ref="T43:T74" si="13">IF(SUMIF(AS$11:AS$100,$C43,AR$11:AR$100)=0," ",SUMIF(AS$11:AS$100,$C43,AR$11:AR$100))</f>
        <v xml:space="preserve"> </v>
      </c>
      <c r="U43" s="58">
        <f t="shared" ref="U43:U74" si="14">IF(T43=" ",0,IF(T43=1,30,IF(T43=2,28,IF(T43=3,26,IF(T43=4,24,IF(T43=5,22,IF(AND(T43&gt;5,T43&lt;25),26-T43,2)))))))</f>
        <v>0</v>
      </c>
      <c r="V43" s="59"/>
      <c r="W43" s="60"/>
      <c r="X43" s="60"/>
      <c r="Y43" s="60"/>
      <c r="Z43" s="60"/>
      <c r="AA43" s="60"/>
      <c r="AB43" s="61"/>
      <c r="AC43" s="62"/>
      <c r="AD43" s="61"/>
      <c r="AF43" s="45">
        <v>33</v>
      </c>
      <c r="AG43" s="45"/>
      <c r="AI43" s="48">
        <v>33</v>
      </c>
      <c r="AJ43" s="48"/>
      <c r="AL43" s="63">
        <v>33</v>
      </c>
      <c r="AM43" s="63"/>
      <c r="AO43" s="54">
        <v>33</v>
      </c>
      <c r="AP43" s="54"/>
      <c r="AR43" s="57">
        <v>33</v>
      </c>
      <c r="AS43" s="57"/>
      <c r="AU43" s="60"/>
      <c r="AV43" s="60"/>
      <c r="AW43" s="38"/>
      <c r="AX43" s="60"/>
      <c r="AY43" s="60"/>
      <c r="AZ43" s="3"/>
    </row>
    <row r="44" spans="1:52">
      <c r="A44" s="39">
        <v>34</v>
      </c>
      <c r="B44" s="40">
        <f t="shared" si="11"/>
        <v>11</v>
      </c>
      <c r="C44" s="41"/>
      <c r="D44" s="42" t="s">
        <v>269</v>
      </c>
      <c r="E44" s="43" t="s">
        <v>78</v>
      </c>
      <c r="F44" s="43" t="s">
        <v>308</v>
      </c>
      <c r="G44" s="44">
        <v>1</v>
      </c>
      <c r="H44" s="45">
        <v>15</v>
      </c>
      <c r="I44" s="46">
        <f t="shared" si="7"/>
        <v>11</v>
      </c>
      <c r="J44" s="47"/>
      <c r="K44" s="48" t="str">
        <f>IF(SUMIF(AJ$11:AJ$100,$C44,AI$11:AI$100)=0," ",SUMIF(AJ$11:AJ$100,$C44,AI$11:AI$100))</f>
        <v xml:space="preserve"> </v>
      </c>
      <c r="L44" s="49">
        <f t="shared" si="12"/>
        <v>0</v>
      </c>
      <c r="M44" s="50"/>
      <c r="N44" s="51" t="str">
        <f>IF(SUMIF(AM$11:AM$100,$C44,AL$11:AL$100)=0," ",SUMIF(AM$11:AM$100,$C44,AL$11:AL$100))</f>
        <v xml:space="preserve"> </v>
      </c>
      <c r="O44" s="52">
        <f t="shared" si="10"/>
        <v>0</v>
      </c>
      <c r="P44" s="53"/>
      <c r="Q44" s="54" t="str">
        <f t="shared" si="8"/>
        <v xml:space="preserve"> </v>
      </c>
      <c r="R44" s="55">
        <f t="shared" si="9"/>
        <v>0</v>
      </c>
      <c r="S44" s="56"/>
      <c r="T44" s="57" t="str">
        <f t="shared" si="13"/>
        <v xml:space="preserve"> </v>
      </c>
      <c r="U44" s="58">
        <f t="shared" si="14"/>
        <v>0</v>
      </c>
      <c r="V44" s="59"/>
      <c r="W44" s="60"/>
      <c r="X44" s="60"/>
      <c r="Y44" s="60"/>
      <c r="Z44" s="60"/>
      <c r="AA44" s="60"/>
      <c r="AB44" s="61"/>
      <c r="AC44" s="62"/>
      <c r="AD44" s="61"/>
      <c r="AF44" s="45">
        <v>34</v>
      </c>
      <c r="AG44" s="45"/>
      <c r="AI44" s="48">
        <v>34</v>
      </c>
      <c r="AJ44" s="48"/>
      <c r="AL44" s="63">
        <v>34</v>
      </c>
      <c r="AM44" s="63"/>
      <c r="AO44" s="54">
        <v>34</v>
      </c>
      <c r="AP44" s="54"/>
      <c r="AR44" s="57">
        <v>34</v>
      </c>
      <c r="AS44" s="57"/>
      <c r="AU44" s="60"/>
      <c r="AV44" s="60"/>
      <c r="AW44" s="38"/>
      <c r="AX44" s="60"/>
      <c r="AY44" s="60"/>
      <c r="AZ44" s="3"/>
    </row>
    <row r="45" spans="1:52">
      <c r="A45" s="39">
        <v>35</v>
      </c>
      <c r="B45" s="40">
        <f t="shared" si="11"/>
        <v>9</v>
      </c>
      <c r="C45" s="64"/>
      <c r="D45" s="42" t="s">
        <v>270</v>
      </c>
      <c r="E45" s="43" t="s">
        <v>51</v>
      </c>
      <c r="F45" s="43" t="s">
        <v>308</v>
      </c>
      <c r="G45" s="44">
        <v>1</v>
      </c>
      <c r="H45" s="45">
        <v>17</v>
      </c>
      <c r="I45" s="46">
        <f t="shared" si="7"/>
        <v>9</v>
      </c>
      <c r="J45" s="47"/>
      <c r="K45" s="48" t="str">
        <f>IF(SUMIF(AJ$11:AJ$100,$C45,AI$11:AI$100)=0," ",SUMIF(AJ$11:AJ$100,$C45,AI$11:AI$100))</f>
        <v xml:space="preserve"> </v>
      </c>
      <c r="L45" s="49">
        <f t="shared" si="12"/>
        <v>0</v>
      </c>
      <c r="M45" s="50">
        <v>1</v>
      </c>
      <c r="N45" s="51" t="str">
        <f>IF(SUMIF(AM$11:AM$100,$C45,AL$11:AL$100)=0," ",SUMIF(AM$11:AM$100,$C45,AL$11:AL$100))</f>
        <v xml:space="preserve"> </v>
      </c>
      <c r="O45" s="52">
        <f t="shared" si="10"/>
        <v>0</v>
      </c>
      <c r="P45" s="53"/>
      <c r="Q45" s="54" t="str">
        <f t="shared" si="8"/>
        <v xml:space="preserve"> </v>
      </c>
      <c r="R45" s="55">
        <f t="shared" si="9"/>
        <v>0</v>
      </c>
      <c r="S45" s="56"/>
      <c r="T45" s="57" t="str">
        <f t="shared" si="13"/>
        <v xml:space="preserve"> </v>
      </c>
      <c r="U45" s="58">
        <f t="shared" si="14"/>
        <v>0</v>
      </c>
      <c r="V45" s="59"/>
      <c r="W45" s="60"/>
      <c r="X45" s="60"/>
      <c r="Y45" s="60"/>
      <c r="Z45" s="60"/>
      <c r="AA45" s="60"/>
      <c r="AB45" s="61"/>
      <c r="AC45" s="62"/>
      <c r="AD45" s="61"/>
      <c r="AF45" s="45">
        <v>35</v>
      </c>
      <c r="AG45" s="45"/>
      <c r="AI45" s="48">
        <v>35</v>
      </c>
      <c r="AJ45" s="48"/>
      <c r="AL45" s="63">
        <v>35</v>
      </c>
      <c r="AM45" s="63"/>
      <c r="AO45" s="54">
        <v>35</v>
      </c>
      <c r="AP45" s="54"/>
      <c r="AR45" s="57">
        <v>35</v>
      </c>
      <c r="AS45" s="57"/>
      <c r="AU45" s="60"/>
      <c r="AV45" s="60"/>
      <c r="AW45" s="38"/>
      <c r="AX45" s="60"/>
      <c r="AY45" s="60"/>
      <c r="AZ45" s="3"/>
    </row>
    <row r="46" spans="1:52">
      <c r="A46" s="39">
        <v>36</v>
      </c>
      <c r="B46" s="40">
        <f t="shared" si="11"/>
        <v>8</v>
      </c>
      <c r="C46" s="64"/>
      <c r="D46" s="42" t="s">
        <v>257</v>
      </c>
      <c r="E46" s="43" t="s">
        <v>78</v>
      </c>
      <c r="F46" s="43" t="s">
        <v>308</v>
      </c>
      <c r="G46" s="44"/>
      <c r="H46" s="45" t="str">
        <f t="shared" ref="H46:H64" si="15">IF(SUMIF(AG$11:AG$100,$C46,AF$11:AF$100)=0," ",SUMIF(AG$11:AG$100,$C46,AF$11:AF$100))</f>
        <v xml:space="preserve"> </v>
      </c>
      <c r="I46" s="46">
        <f t="shared" si="7"/>
        <v>0</v>
      </c>
      <c r="J46" s="47">
        <v>1</v>
      </c>
      <c r="K46" s="48">
        <v>24</v>
      </c>
      <c r="L46" s="49">
        <f t="shared" si="12"/>
        <v>2</v>
      </c>
      <c r="M46" s="50">
        <v>1</v>
      </c>
      <c r="N46" s="51">
        <v>20</v>
      </c>
      <c r="O46" s="52">
        <f t="shared" si="10"/>
        <v>6</v>
      </c>
      <c r="P46" s="53"/>
      <c r="Q46" s="54" t="str">
        <f t="shared" si="8"/>
        <v xml:space="preserve"> </v>
      </c>
      <c r="R46" s="55">
        <f t="shared" si="9"/>
        <v>0</v>
      </c>
      <c r="S46" s="56"/>
      <c r="T46" s="57" t="str">
        <f t="shared" si="13"/>
        <v xml:space="preserve"> </v>
      </c>
      <c r="U46" s="58">
        <f t="shared" si="14"/>
        <v>0</v>
      </c>
      <c r="V46" s="59"/>
      <c r="W46" s="60"/>
      <c r="X46" s="60"/>
      <c r="Y46" s="60"/>
      <c r="Z46" s="60"/>
      <c r="AA46" s="60"/>
      <c r="AB46" s="61"/>
      <c r="AC46" s="62"/>
      <c r="AD46" s="61"/>
      <c r="AF46" s="45">
        <v>36</v>
      </c>
      <c r="AG46" s="45"/>
      <c r="AI46" s="48">
        <v>36</v>
      </c>
      <c r="AJ46" s="48"/>
      <c r="AL46" s="63">
        <v>36</v>
      </c>
      <c r="AM46" s="63"/>
      <c r="AO46" s="54">
        <v>36</v>
      </c>
      <c r="AP46" s="54"/>
      <c r="AR46" s="57">
        <v>36</v>
      </c>
      <c r="AS46" s="57"/>
      <c r="AU46" s="60"/>
      <c r="AV46" s="60"/>
      <c r="AW46" s="38"/>
      <c r="AX46" s="60"/>
      <c r="AY46" s="60"/>
      <c r="AZ46" s="3"/>
    </row>
    <row r="47" spans="1:52">
      <c r="A47" s="39">
        <v>37</v>
      </c>
      <c r="B47" s="40">
        <f t="shared" si="11"/>
        <v>8</v>
      </c>
      <c r="C47" s="64"/>
      <c r="D47" s="42" t="s">
        <v>281</v>
      </c>
      <c r="E47" s="43" t="s">
        <v>96</v>
      </c>
      <c r="F47" s="43" t="s">
        <v>308</v>
      </c>
      <c r="G47" s="44"/>
      <c r="H47" s="45" t="str">
        <f t="shared" si="15"/>
        <v xml:space="preserve"> </v>
      </c>
      <c r="I47" s="46">
        <f t="shared" si="7"/>
        <v>0</v>
      </c>
      <c r="J47" s="47"/>
      <c r="K47" s="48" t="str">
        <f>IF(SUMIF(AJ$11:AJ$100,$C47,AI$11:AI$100)=0," ",SUMIF(AJ$11:AJ$100,$C47,AI$11:AI$100))</f>
        <v xml:space="preserve"> </v>
      </c>
      <c r="L47" s="49">
        <f t="shared" si="12"/>
        <v>0</v>
      </c>
      <c r="M47" s="50">
        <v>1</v>
      </c>
      <c r="N47" s="51">
        <v>18</v>
      </c>
      <c r="O47" s="52">
        <f t="shared" si="10"/>
        <v>8</v>
      </c>
      <c r="P47" s="53"/>
      <c r="Q47" s="54" t="str">
        <f t="shared" si="8"/>
        <v xml:space="preserve"> </v>
      </c>
      <c r="R47" s="55">
        <f t="shared" si="9"/>
        <v>0</v>
      </c>
      <c r="S47" s="56"/>
      <c r="T47" s="57" t="str">
        <f t="shared" si="13"/>
        <v xml:space="preserve"> </v>
      </c>
      <c r="U47" s="58">
        <f t="shared" si="14"/>
        <v>0</v>
      </c>
      <c r="V47" s="59"/>
      <c r="W47" s="60"/>
      <c r="X47" s="60"/>
      <c r="Y47" s="60"/>
      <c r="Z47" s="60"/>
      <c r="AA47" s="60"/>
      <c r="AB47" s="61"/>
      <c r="AC47" s="62"/>
      <c r="AD47" s="61"/>
      <c r="AF47" s="45">
        <v>37</v>
      </c>
      <c r="AG47" s="45"/>
      <c r="AI47" s="48">
        <v>37</v>
      </c>
      <c r="AJ47" s="48"/>
      <c r="AL47" s="63">
        <v>37</v>
      </c>
      <c r="AM47" s="63"/>
      <c r="AO47" s="54">
        <v>37</v>
      </c>
      <c r="AP47" s="54"/>
      <c r="AR47" s="57">
        <v>37</v>
      </c>
      <c r="AS47" s="57"/>
      <c r="AU47" s="60"/>
      <c r="AV47" s="60"/>
      <c r="AW47" s="38"/>
      <c r="AX47" s="60"/>
      <c r="AY47" s="60"/>
      <c r="AZ47" s="3"/>
    </row>
    <row r="48" spans="1:52">
      <c r="A48" s="39">
        <v>38</v>
      </c>
      <c r="B48" s="40">
        <f t="shared" si="11"/>
        <v>5</v>
      </c>
      <c r="C48" s="41"/>
      <c r="D48" s="42" t="s">
        <v>254</v>
      </c>
      <c r="E48" s="43" t="s">
        <v>96</v>
      </c>
      <c r="F48" s="43" t="s">
        <v>308</v>
      </c>
      <c r="G48" s="44"/>
      <c r="H48" s="45" t="str">
        <f t="shared" si="15"/>
        <v xml:space="preserve"> </v>
      </c>
      <c r="I48" s="46">
        <f t="shared" si="7"/>
        <v>0</v>
      </c>
      <c r="J48" s="47">
        <v>1</v>
      </c>
      <c r="K48" s="48">
        <v>21</v>
      </c>
      <c r="L48" s="49">
        <f t="shared" si="12"/>
        <v>5</v>
      </c>
      <c r="M48" s="50"/>
      <c r="N48" s="51" t="str">
        <f t="shared" ref="N48:N63" si="16">IF(SUMIF(AM$11:AM$100,$C48,AL$11:AL$100)=0," ",SUMIF(AM$11:AM$100,$C48,AL$11:AL$100))</f>
        <v xml:space="preserve"> </v>
      </c>
      <c r="O48" s="52">
        <f t="shared" si="10"/>
        <v>0</v>
      </c>
      <c r="P48" s="53"/>
      <c r="Q48" s="54" t="str">
        <f t="shared" si="8"/>
        <v xml:space="preserve"> </v>
      </c>
      <c r="R48" s="55">
        <f t="shared" si="9"/>
        <v>0</v>
      </c>
      <c r="S48" s="56"/>
      <c r="T48" s="57" t="str">
        <f t="shared" si="13"/>
        <v xml:space="preserve"> </v>
      </c>
      <c r="U48" s="58">
        <f t="shared" si="14"/>
        <v>0</v>
      </c>
      <c r="V48" s="59"/>
      <c r="W48" s="60"/>
      <c r="X48" s="60"/>
      <c r="Y48" s="60"/>
      <c r="Z48" s="60"/>
      <c r="AA48" s="60"/>
      <c r="AB48" s="61"/>
      <c r="AC48" s="62"/>
      <c r="AD48" s="61"/>
      <c r="AF48" s="45">
        <v>38</v>
      </c>
      <c r="AG48" s="45"/>
      <c r="AI48" s="48">
        <v>38</v>
      </c>
      <c r="AJ48" s="48"/>
      <c r="AL48" s="63">
        <v>38</v>
      </c>
      <c r="AM48" s="63"/>
      <c r="AO48" s="54">
        <v>38</v>
      </c>
      <c r="AP48" s="54"/>
      <c r="AR48" s="57">
        <v>38</v>
      </c>
      <c r="AS48" s="57"/>
      <c r="AU48" s="60"/>
      <c r="AV48" s="60"/>
      <c r="AW48" s="38"/>
      <c r="AX48" s="60"/>
      <c r="AY48" s="60"/>
      <c r="AZ48" s="3"/>
    </row>
    <row r="49" spans="1:52">
      <c r="A49" s="39">
        <v>39</v>
      </c>
      <c r="B49" s="40">
        <f t="shared" si="11"/>
        <v>0</v>
      </c>
      <c r="C49" s="64"/>
      <c r="D49" s="42" t="s">
        <v>264</v>
      </c>
      <c r="E49" s="43" t="s">
        <v>103</v>
      </c>
      <c r="F49" s="43" t="s">
        <v>308</v>
      </c>
      <c r="G49" s="44" t="s">
        <v>1</v>
      </c>
      <c r="H49" s="45" t="str">
        <f t="shared" si="15"/>
        <v xml:space="preserve"> </v>
      </c>
      <c r="I49" s="46">
        <f t="shared" si="7"/>
        <v>0</v>
      </c>
      <c r="J49" s="47" t="s">
        <v>1</v>
      </c>
      <c r="K49" s="48" t="str">
        <f t="shared" ref="K49:K63" si="17">IF(SUMIF(AJ$11:AJ$100,$C49,AI$11:AI$100)=0," ",SUMIF(AJ$11:AJ$100,$C49,AI$11:AI$100))</f>
        <v xml:space="preserve"> </v>
      </c>
      <c r="L49" s="49">
        <f t="shared" si="12"/>
        <v>0</v>
      </c>
      <c r="M49" s="50" t="s">
        <v>1</v>
      </c>
      <c r="N49" s="51" t="str">
        <f t="shared" si="16"/>
        <v xml:space="preserve"> </v>
      </c>
      <c r="O49" s="52">
        <f t="shared" si="10"/>
        <v>0</v>
      </c>
      <c r="P49" s="53"/>
      <c r="Q49" s="54" t="str">
        <f t="shared" si="8"/>
        <v xml:space="preserve"> </v>
      </c>
      <c r="R49" s="55">
        <f t="shared" si="9"/>
        <v>0</v>
      </c>
      <c r="S49" s="56"/>
      <c r="T49" s="57" t="str">
        <f t="shared" si="13"/>
        <v xml:space="preserve"> </v>
      </c>
      <c r="U49" s="58">
        <f t="shared" si="14"/>
        <v>0</v>
      </c>
      <c r="V49" s="59"/>
      <c r="W49" s="60"/>
      <c r="X49" s="60"/>
      <c r="Y49" s="60"/>
      <c r="Z49" s="60"/>
      <c r="AA49" s="60"/>
      <c r="AB49" s="61"/>
      <c r="AC49" s="62"/>
      <c r="AD49" s="61"/>
      <c r="AF49" s="45">
        <v>39</v>
      </c>
      <c r="AG49" s="45"/>
      <c r="AI49" s="48">
        <v>39</v>
      </c>
      <c r="AJ49" s="48"/>
      <c r="AL49" s="63">
        <v>39</v>
      </c>
      <c r="AM49" s="63"/>
      <c r="AO49" s="54">
        <v>39</v>
      </c>
      <c r="AP49" s="54"/>
      <c r="AR49" s="57">
        <v>39</v>
      </c>
      <c r="AS49" s="57"/>
      <c r="AU49" s="60"/>
      <c r="AV49" s="60"/>
      <c r="AW49" s="38"/>
      <c r="AX49" s="60"/>
      <c r="AY49" s="60"/>
      <c r="AZ49" s="3"/>
    </row>
    <row r="50" spans="1:52">
      <c r="A50" s="39">
        <v>40</v>
      </c>
      <c r="B50" s="40">
        <f t="shared" si="11"/>
        <v>0</v>
      </c>
      <c r="C50" s="64"/>
      <c r="D50" s="42" t="s">
        <v>272</v>
      </c>
      <c r="E50" s="43" t="s">
        <v>72</v>
      </c>
      <c r="F50" s="43" t="s">
        <v>308</v>
      </c>
      <c r="G50" s="44"/>
      <c r="H50" s="45" t="str">
        <f t="shared" si="15"/>
        <v xml:space="preserve"> </v>
      </c>
      <c r="I50" s="46">
        <f t="shared" si="7"/>
        <v>0</v>
      </c>
      <c r="J50" s="47"/>
      <c r="K50" s="48" t="str">
        <f t="shared" si="17"/>
        <v xml:space="preserve"> </v>
      </c>
      <c r="L50" s="49">
        <f t="shared" si="12"/>
        <v>0</v>
      </c>
      <c r="M50" s="50"/>
      <c r="N50" s="51" t="str">
        <f t="shared" si="16"/>
        <v xml:space="preserve"> </v>
      </c>
      <c r="O50" s="52">
        <f t="shared" si="10"/>
        <v>0</v>
      </c>
      <c r="P50" s="53"/>
      <c r="Q50" s="54" t="str">
        <f t="shared" si="8"/>
        <v xml:space="preserve"> </v>
      </c>
      <c r="R50" s="55">
        <f t="shared" si="9"/>
        <v>0</v>
      </c>
      <c r="S50" s="56"/>
      <c r="T50" s="57" t="str">
        <f t="shared" si="13"/>
        <v xml:space="preserve"> </v>
      </c>
      <c r="U50" s="58">
        <f t="shared" si="14"/>
        <v>0</v>
      </c>
      <c r="V50" s="59"/>
      <c r="W50" s="60"/>
      <c r="X50" s="60"/>
      <c r="Y50" s="60"/>
      <c r="Z50" s="60"/>
      <c r="AA50" s="60"/>
      <c r="AB50" s="61"/>
      <c r="AC50" s="62"/>
      <c r="AD50" s="61"/>
      <c r="AF50" s="45">
        <v>40</v>
      </c>
      <c r="AG50" s="45"/>
      <c r="AI50" s="48">
        <v>40</v>
      </c>
      <c r="AJ50" s="48"/>
      <c r="AL50" s="63">
        <v>40</v>
      </c>
      <c r="AM50" s="63"/>
      <c r="AO50" s="54">
        <v>40</v>
      </c>
      <c r="AP50" s="54"/>
      <c r="AR50" s="57">
        <v>40</v>
      </c>
      <c r="AS50" s="57"/>
      <c r="AU50" s="60"/>
      <c r="AV50" s="60"/>
      <c r="AW50" s="38"/>
      <c r="AX50" s="60"/>
      <c r="AY50" s="60"/>
      <c r="AZ50" s="3"/>
    </row>
    <row r="51" spans="1:52">
      <c r="A51" s="39">
        <v>41</v>
      </c>
      <c r="B51" s="40">
        <f t="shared" si="11"/>
        <v>0</v>
      </c>
      <c r="C51" s="41"/>
      <c r="D51" s="42" t="s">
        <v>274</v>
      </c>
      <c r="E51" s="43" t="s">
        <v>96</v>
      </c>
      <c r="F51" s="43" t="s">
        <v>308</v>
      </c>
      <c r="G51" s="44"/>
      <c r="H51" s="45" t="str">
        <f t="shared" si="15"/>
        <v xml:space="preserve"> </v>
      </c>
      <c r="I51" s="46">
        <f t="shared" si="7"/>
        <v>0</v>
      </c>
      <c r="J51" s="47"/>
      <c r="K51" s="48" t="str">
        <f t="shared" si="17"/>
        <v xml:space="preserve"> </v>
      </c>
      <c r="L51" s="49">
        <f t="shared" si="12"/>
        <v>0</v>
      </c>
      <c r="M51" s="50"/>
      <c r="N51" s="51" t="str">
        <f t="shared" si="16"/>
        <v xml:space="preserve"> </v>
      </c>
      <c r="O51" s="52">
        <f t="shared" si="10"/>
        <v>0</v>
      </c>
      <c r="P51" s="53"/>
      <c r="Q51" s="54" t="str">
        <f t="shared" si="8"/>
        <v xml:space="preserve"> </v>
      </c>
      <c r="R51" s="55">
        <f t="shared" si="9"/>
        <v>0</v>
      </c>
      <c r="S51" s="56"/>
      <c r="T51" s="57" t="str">
        <f t="shared" si="13"/>
        <v xml:space="preserve"> </v>
      </c>
      <c r="U51" s="58">
        <f t="shared" si="14"/>
        <v>0</v>
      </c>
      <c r="V51" s="59"/>
      <c r="W51" s="60"/>
      <c r="X51" s="60"/>
      <c r="Y51" s="60"/>
      <c r="Z51" s="60"/>
      <c r="AA51" s="60"/>
      <c r="AB51" s="61"/>
      <c r="AC51" s="62"/>
      <c r="AD51" s="61"/>
      <c r="AF51" s="45">
        <v>41</v>
      </c>
      <c r="AG51" s="45"/>
      <c r="AI51" s="48">
        <v>41</v>
      </c>
      <c r="AJ51" s="48"/>
      <c r="AL51" s="63">
        <v>41</v>
      </c>
      <c r="AM51" s="63"/>
      <c r="AO51" s="54">
        <v>41</v>
      </c>
      <c r="AP51" s="54"/>
      <c r="AR51" s="57">
        <v>41</v>
      </c>
      <c r="AS51" s="57"/>
      <c r="AU51" s="60"/>
      <c r="AV51" s="60"/>
      <c r="AW51" s="38"/>
      <c r="AX51" s="60"/>
      <c r="AY51" s="60"/>
      <c r="AZ51" s="3"/>
    </row>
    <row r="52" spans="1:52">
      <c r="A52" s="39">
        <v>42</v>
      </c>
      <c r="B52" s="40">
        <f t="shared" si="11"/>
        <v>0</v>
      </c>
      <c r="C52" s="64"/>
      <c r="D52" s="179" t="s">
        <v>275</v>
      </c>
      <c r="E52" s="43" t="s">
        <v>96</v>
      </c>
      <c r="F52" s="43" t="s">
        <v>308</v>
      </c>
      <c r="G52" s="44"/>
      <c r="H52" s="45" t="str">
        <f t="shared" si="15"/>
        <v xml:space="preserve"> </v>
      </c>
      <c r="I52" s="46">
        <f t="shared" si="7"/>
        <v>0</v>
      </c>
      <c r="J52" s="47"/>
      <c r="K52" s="48" t="str">
        <f t="shared" si="17"/>
        <v xml:space="preserve"> </v>
      </c>
      <c r="L52" s="49">
        <f t="shared" si="12"/>
        <v>0</v>
      </c>
      <c r="M52" s="50"/>
      <c r="N52" s="51" t="str">
        <f t="shared" si="16"/>
        <v xml:space="preserve"> </v>
      </c>
      <c r="O52" s="52">
        <f t="shared" si="10"/>
        <v>0</v>
      </c>
      <c r="P52" s="53"/>
      <c r="Q52" s="54" t="str">
        <f t="shared" si="8"/>
        <v xml:space="preserve"> </v>
      </c>
      <c r="R52" s="55">
        <f t="shared" si="9"/>
        <v>0</v>
      </c>
      <c r="S52" s="56"/>
      <c r="T52" s="57" t="str">
        <f t="shared" si="13"/>
        <v xml:space="preserve"> </v>
      </c>
      <c r="U52" s="58">
        <f t="shared" si="14"/>
        <v>0</v>
      </c>
      <c r="V52" s="59"/>
      <c r="W52" s="60"/>
      <c r="X52" s="60"/>
      <c r="Y52" s="60"/>
      <c r="Z52" s="60"/>
      <c r="AA52" s="60"/>
      <c r="AB52" s="61"/>
      <c r="AC52" s="62"/>
      <c r="AD52" s="61"/>
      <c r="AF52" s="45">
        <v>42</v>
      </c>
      <c r="AG52" s="45"/>
      <c r="AI52" s="48">
        <v>42</v>
      </c>
      <c r="AJ52" s="48"/>
      <c r="AL52" s="63">
        <v>42</v>
      </c>
      <c r="AM52" s="63"/>
      <c r="AO52" s="54">
        <v>42</v>
      </c>
      <c r="AP52" s="54"/>
      <c r="AR52" s="57">
        <v>42</v>
      </c>
      <c r="AS52" s="57"/>
      <c r="AU52" s="60"/>
      <c r="AV52" s="60"/>
      <c r="AW52" s="38"/>
      <c r="AX52" s="60"/>
      <c r="AY52" s="60"/>
      <c r="AZ52" s="3"/>
    </row>
    <row r="53" spans="1:52">
      <c r="A53" s="39">
        <v>43</v>
      </c>
      <c r="B53" s="40">
        <f t="shared" si="11"/>
        <v>0</v>
      </c>
      <c r="C53" s="64"/>
      <c r="D53" s="42" t="s">
        <v>276</v>
      </c>
      <c r="E53" s="43" t="s">
        <v>248</v>
      </c>
      <c r="F53" s="43" t="s">
        <v>308</v>
      </c>
      <c r="G53" s="44"/>
      <c r="H53" s="45" t="str">
        <f t="shared" si="15"/>
        <v xml:space="preserve"> </v>
      </c>
      <c r="I53" s="46">
        <f t="shared" si="7"/>
        <v>0</v>
      </c>
      <c r="J53" s="47"/>
      <c r="K53" s="48" t="str">
        <f t="shared" si="17"/>
        <v xml:space="preserve"> </v>
      </c>
      <c r="L53" s="49">
        <f t="shared" si="12"/>
        <v>0</v>
      </c>
      <c r="M53" s="50"/>
      <c r="N53" s="51" t="str">
        <f t="shared" si="16"/>
        <v xml:space="preserve"> </v>
      </c>
      <c r="O53" s="52">
        <f t="shared" si="10"/>
        <v>0</v>
      </c>
      <c r="P53" s="53"/>
      <c r="Q53" s="54" t="str">
        <f t="shared" si="8"/>
        <v xml:space="preserve"> </v>
      </c>
      <c r="R53" s="55">
        <f t="shared" si="9"/>
        <v>0</v>
      </c>
      <c r="S53" s="56"/>
      <c r="T53" s="57" t="str">
        <f t="shared" si="13"/>
        <v xml:space="preserve"> </v>
      </c>
      <c r="U53" s="58">
        <f t="shared" si="14"/>
        <v>0</v>
      </c>
      <c r="V53" s="59"/>
      <c r="W53" s="60"/>
      <c r="X53" s="60"/>
      <c r="Y53" s="60"/>
      <c r="Z53" s="60"/>
      <c r="AA53" s="60"/>
      <c r="AB53" s="61"/>
      <c r="AC53" s="62"/>
      <c r="AD53" s="61"/>
      <c r="AF53" s="45">
        <v>43</v>
      </c>
      <c r="AG53" s="45"/>
      <c r="AI53" s="48">
        <v>43</v>
      </c>
      <c r="AJ53" s="48"/>
      <c r="AL53" s="63">
        <v>43</v>
      </c>
      <c r="AM53" s="63"/>
      <c r="AO53" s="54">
        <v>43</v>
      </c>
      <c r="AP53" s="54"/>
      <c r="AR53" s="57">
        <v>43</v>
      </c>
      <c r="AS53" s="57"/>
      <c r="AU53" s="60"/>
      <c r="AV53" s="60"/>
      <c r="AW53" s="38"/>
      <c r="AX53" s="60"/>
      <c r="AY53" s="60"/>
      <c r="AZ53" s="3"/>
    </row>
    <row r="54" spans="1:52">
      <c r="A54" s="39">
        <v>44</v>
      </c>
      <c r="B54" s="40">
        <f t="shared" si="11"/>
        <v>0</v>
      </c>
      <c r="C54" s="41"/>
      <c r="D54" s="42" t="s">
        <v>277</v>
      </c>
      <c r="E54" s="43" t="s">
        <v>278</v>
      </c>
      <c r="F54" s="43" t="s">
        <v>308</v>
      </c>
      <c r="G54" s="44"/>
      <c r="H54" s="45" t="str">
        <f t="shared" si="15"/>
        <v xml:space="preserve"> </v>
      </c>
      <c r="I54" s="46">
        <f t="shared" si="7"/>
        <v>0</v>
      </c>
      <c r="J54" s="47"/>
      <c r="K54" s="48" t="str">
        <f t="shared" si="17"/>
        <v xml:space="preserve"> </v>
      </c>
      <c r="L54" s="49">
        <f t="shared" si="12"/>
        <v>0</v>
      </c>
      <c r="M54" s="50"/>
      <c r="N54" s="51" t="str">
        <f t="shared" si="16"/>
        <v xml:space="preserve"> </v>
      </c>
      <c r="O54" s="52">
        <f t="shared" si="10"/>
        <v>0</v>
      </c>
      <c r="P54" s="53"/>
      <c r="Q54" s="54" t="str">
        <f t="shared" si="8"/>
        <v xml:space="preserve"> </v>
      </c>
      <c r="R54" s="55">
        <f t="shared" si="9"/>
        <v>0</v>
      </c>
      <c r="S54" s="56"/>
      <c r="T54" s="57" t="str">
        <f t="shared" si="13"/>
        <v xml:space="preserve"> </v>
      </c>
      <c r="U54" s="58">
        <f t="shared" si="14"/>
        <v>0</v>
      </c>
      <c r="V54" s="59"/>
      <c r="W54" s="60"/>
      <c r="X54" s="60"/>
      <c r="Y54" s="60"/>
      <c r="Z54" s="60"/>
      <c r="AA54" s="60"/>
      <c r="AB54" s="61"/>
      <c r="AC54" s="62"/>
      <c r="AD54" s="61"/>
      <c r="AF54" s="45">
        <v>44</v>
      </c>
      <c r="AG54" s="45"/>
      <c r="AI54" s="48">
        <v>44</v>
      </c>
      <c r="AJ54" s="48"/>
      <c r="AL54" s="63">
        <v>44</v>
      </c>
      <c r="AM54" s="63"/>
      <c r="AO54" s="54">
        <v>44</v>
      </c>
      <c r="AP54" s="54"/>
      <c r="AR54" s="57">
        <v>44</v>
      </c>
      <c r="AS54" s="57"/>
      <c r="AU54" s="60"/>
      <c r="AV54" s="60"/>
      <c r="AW54" s="38"/>
      <c r="AX54" s="60"/>
      <c r="AY54" s="60"/>
      <c r="AZ54" s="3"/>
    </row>
    <row r="55" spans="1:52">
      <c r="A55" s="39">
        <v>45</v>
      </c>
      <c r="B55" s="40">
        <f t="shared" si="11"/>
        <v>0</v>
      </c>
      <c r="C55" s="41"/>
      <c r="D55" s="191" t="s">
        <v>279</v>
      </c>
      <c r="E55" s="43" t="s">
        <v>78</v>
      </c>
      <c r="F55" s="43" t="s">
        <v>308</v>
      </c>
      <c r="G55" s="44"/>
      <c r="H55" s="45" t="str">
        <f t="shared" si="15"/>
        <v xml:space="preserve"> </v>
      </c>
      <c r="I55" s="46">
        <f t="shared" si="7"/>
        <v>0</v>
      </c>
      <c r="J55" s="47"/>
      <c r="K55" s="48" t="str">
        <f t="shared" si="17"/>
        <v xml:space="preserve"> </v>
      </c>
      <c r="L55" s="49">
        <f t="shared" si="12"/>
        <v>0</v>
      </c>
      <c r="M55" s="50"/>
      <c r="N55" s="51" t="str">
        <f t="shared" si="16"/>
        <v xml:space="preserve"> </v>
      </c>
      <c r="O55" s="52">
        <f t="shared" si="10"/>
        <v>0</v>
      </c>
      <c r="P55" s="53"/>
      <c r="Q55" s="54" t="str">
        <f t="shared" si="8"/>
        <v xml:space="preserve"> </v>
      </c>
      <c r="R55" s="55">
        <f t="shared" si="9"/>
        <v>0</v>
      </c>
      <c r="S55" s="56"/>
      <c r="T55" s="57" t="str">
        <f t="shared" si="13"/>
        <v xml:space="preserve"> </v>
      </c>
      <c r="U55" s="58">
        <f t="shared" si="14"/>
        <v>0</v>
      </c>
      <c r="V55" s="59"/>
      <c r="W55" s="60"/>
      <c r="X55" s="60"/>
      <c r="Y55" s="60"/>
      <c r="Z55" s="60"/>
      <c r="AA55" s="60"/>
      <c r="AB55" s="61"/>
      <c r="AC55" s="62"/>
      <c r="AD55" s="61"/>
      <c r="AF55" s="45">
        <v>45</v>
      </c>
      <c r="AG55" s="45"/>
      <c r="AI55" s="48">
        <v>45</v>
      </c>
      <c r="AJ55" s="48"/>
      <c r="AL55" s="63">
        <v>45</v>
      </c>
      <c r="AM55" s="63"/>
      <c r="AO55" s="54">
        <v>45</v>
      </c>
      <c r="AP55" s="54"/>
      <c r="AR55" s="57">
        <v>45</v>
      </c>
      <c r="AS55" s="57"/>
      <c r="AU55" s="60"/>
      <c r="AV55" s="60"/>
      <c r="AW55" s="38"/>
      <c r="AX55" s="60"/>
      <c r="AY55" s="60"/>
      <c r="AZ55" s="3"/>
    </row>
    <row r="56" spans="1:52">
      <c r="A56" s="39">
        <v>46</v>
      </c>
      <c r="B56" s="40">
        <f t="shared" si="11"/>
        <v>0</v>
      </c>
      <c r="C56" s="64"/>
      <c r="D56" s="190" t="s">
        <v>280</v>
      </c>
      <c r="E56" s="43" t="s">
        <v>248</v>
      </c>
      <c r="F56" s="43" t="s">
        <v>308</v>
      </c>
      <c r="G56" s="44"/>
      <c r="H56" s="45" t="str">
        <f t="shared" si="15"/>
        <v xml:space="preserve"> </v>
      </c>
      <c r="I56" s="46">
        <f t="shared" si="7"/>
        <v>0</v>
      </c>
      <c r="J56" s="47"/>
      <c r="K56" s="48" t="str">
        <f t="shared" si="17"/>
        <v xml:space="preserve"> </v>
      </c>
      <c r="L56" s="49">
        <f t="shared" si="12"/>
        <v>0</v>
      </c>
      <c r="M56" s="50"/>
      <c r="N56" s="51" t="str">
        <f t="shared" si="16"/>
        <v xml:space="preserve"> </v>
      </c>
      <c r="O56" s="52">
        <f t="shared" si="10"/>
        <v>0</v>
      </c>
      <c r="P56" s="53"/>
      <c r="Q56" s="54" t="str">
        <f t="shared" si="8"/>
        <v xml:space="preserve"> </v>
      </c>
      <c r="R56" s="55">
        <f t="shared" si="9"/>
        <v>0</v>
      </c>
      <c r="S56" s="56"/>
      <c r="T56" s="57" t="str">
        <f t="shared" si="13"/>
        <v xml:space="preserve"> </v>
      </c>
      <c r="U56" s="58">
        <f t="shared" si="14"/>
        <v>0</v>
      </c>
      <c r="V56" s="59"/>
      <c r="W56" s="60"/>
      <c r="X56" s="60"/>
      <c r="Y56" s="60"/>
      <c r="Z56" s="60"/>
      <c r="AA56" s="60"/>
      <c r="AB56" s="61"/>
      <c r="AC56" s="62"/>
      <c r="AD56" s="61"/>
      <c r="AF56" s="45">
        <v>46</v>
      </c>
      <c r="AG56" s="45"/>
      <c r="AI56" s="48">
        <v>46</v>
      </c>
      <c r="AJ56" s="48"/>
      <c r="AL56" s="63">
        <v>46</v>
      </c>
      <c r="AM56" s="63"/>
      <c r="AO56" s="54">
        <v>46</v>
      </c>
      <c r="AP56" s="54"/>
      <c r="AR56" s="57">
        <v>46</v>
      </c>
      <c r="AS56" s="57"/>
      <c r="AU56" s="60"/>
      <c r="AV56" s="60"/>
      <c r="AW56" s="38"/>
      <c r="AX56" s="60"/>
      <c r="AY56" s="60"/>
      <c r="AZ56" s="3"/>
    </row>
    <row r="57" spans="1:52">
      <c r="A57" s="39">
        <v>47</v>
      </c>
      <c r="B57" s="40">
        <f t="shared" si="11"/>
        <v>0</v>
      </c>
      <c r="C57" s="64"/>
      <c r="D57" s="180" t="s">
        <v>282</v>
      </c>
      <c r="E57" s="43" t="s">
        <v>283</v>
      </c>
      <c r="F57" s="43" t="s">
        <v>284</v>
      </c>
      <c r="G57" s="44"/>
      <c r="H57" s="45" t="str">
        <f t="shared" si="15"/>
        <v xml:space="preserve"> </v>
      </c>
      <c r="I57" s="46">
        <f t="shared" si="7"/>
        <v>0</v>
      </c>
      <c r="J57" s="47"/>
      <c r="K57" s="48" t="str">
        <f t="shared" si="17"/>
        <v xml:space="preserve"> </v>
      </c>
      <c r="L57" s="49">
        <f t="shared" si="12"/>
        <v>0</v>
      </c>
      <c r="M57" s="50"/>
      <c r="N57" s="51" t="str">
        <f t="shared" si="16"/>
        <v xml:space="preserve"> </v>
      </c>
      <c r="O57" s="52">
        <f t="shared" si="10"/>
        <v>0</v>
      </c>
      <c r="P57" s="53"/>
      <c r="Q57" s="54" t="str">
        <f t="shared" si="8"/>
        <v xml:space="preserve"> </v>
      </c>
      <c r="R57" s="55">
        <f t="shared" si="9"/>
        <v>0</v>
      </c>
      <c r="S57" s="56"/>
      <c r="T57" s="57" t="str">
        <f t="shared" si="13"/>
        <v xml:space="preserve"> </v>
      </c>
      <c r="U57" s="58">
        <f t="shared" si="14"/>
        <v>0</v>
      </c>
      <c r="V57" s="59"/>
      <c r="W57" s="60"/>
      <c r="X57" s="60"/>
      <c r="Y57" s="60"/>
      <c r="Z57" s="60"/>
      <c r="AA57" s="60"/>
      <c r="AB57" s="61"/>
      <c r="AC57" s="62"/>
      <c r="AD57" s="61"/>
      <c r="AF57" s="45">
        <v>47</v>
      </c>
      <c r="AG57" s="45"/>
      <c r="AI57" s="48">
        <v>47</v>
      </c>
      <c r="AJ57" s="48"/>
      <c r="AL57" s="63">
        <v>47</v>
      </c>
      <c r="AM57" s="63"/>
      <c r="AO57" s="54">
        <v>47</v>
      </c>
      <c r="AP57" s="54"/>
      <c r="AR57" s="57">
        <v>47</v>
      </c>
      <c r="AS57" s="57"/>
      <c r="AU57" s="60"/>
      <c r="AV57" s="60"/>
      <c r="AW57" s="38"/>
      <c r="AX57" s="60"/>
      <c r="AY57" s="60"/>
      <c r="AZ57" s="3"/>
    </row>
    <row r="58" spans="1:52">
      <c r="A58" s="39">
        <v>48</v>
      </c>
      <c r="B58" s="40">
        <f t="shared" si="11"/>
        <v>0</v>
      </c>
      <c r="C58" s="64"/>
      <c r="D58" s="42" t="s">
        <v>285</v>
      </c>
      <c r="E58" s="43" t="s">
        <v>78</v>
      </c>
      <c r="F58" s="43" t="s">
        <v>308</v>
      </c>
      <c r="G58" s="44"/>
      <c r="H58" s="45" t="str">
        <f t="shared" si="15"/>
        <v xml:space="preserve"> </v>
      </c>
      <c r="I58" s="46">
        <f t="shared" si="7"/>
        <v>0</v>
      </c>
      <c r="J58" s="47"/>
      <c r="K58" s="48" t="str">
        <f t="shared" si="17"/>
        <v xml:space="preserve"> </v>
      </c>
      <c r="L58" s="49">
        <f t="shared" si="12"/>
        <v>0</v>
      </c>
      <c r="M58" s="50"/>
      <c r="N58" s="51" t="str">
        <f t="shared" si="16"/>
        <v xml:space="preserve"> </v>
      </c>
      <c r="O58" s="52">
        <f t="shared" si="10"/>
        <v>0</v>
      </c>
      <c r="P58" s="53"/>
      <c r="Q58" s="54" t="str">
        <f t="shared" si="8"/>
        <v xml:space="preserve"> </v>
      </c>
      <c r="R58" s="55">
        <f t="shared" si="9"/>
        <v>0</v>
      </c>
      <c r="S58" s="56"/>
      <c r="T58" s="57" t="str">
        <f t="shared" si="13"/>
        <v xml:space="preserve"> </v>
      </c>
      <c r="U58" s="58">
        <f t="shared" si="14"/>
        <v>0</v>
      </c>
      <c r="V58" s="59"/>
      <c r="W58" s="60"/>
      <c r="X58" s="60"/>
      <c r="Y58" s="60"/>
      <c r="Z58" s="60"/>
      <c r="AA58" s="60"/>
      <c r="AB58" s="61"/>
      <c r="AC58" s="62"/>
      <c r="AD58" s="61"/>
      <c r="AF58" s="45">
        <v>48</v>
      </c>
      <c r="AG58" s="45"/>
      <c r="AI58" s="48">
        <v>48</v>
      </c>
      <c r="AJ58" s="48"/>
      <c r="AL58" s="63">
        <v>48</v>
      </c>
      <c r="AM58" s="63"/>
      <c r="AO58" s="54">
        <v>48</v>
      </c>
      <c r="AP58" s="54"/>
      <c r="AR58" s="57">
        <v>48</v>
      </c>
      <c r="AS58" s="57"/>
      <c r="AU58" s="60"/>
      <c r="AV58" s="60"/>
      <c r="AW58" s="38"/>
      <c r="AX58" s="60"/>
      <c r="AY58" s="60"/>
      <c r="AZ58" s="3"/>
    </row>
    <row r="59" spans="1:52">
      <c r="A59" s="39">
        <v>49</v>
      </c>
      <c r="B59" s="40">
        <f t="shared" si="11"/>
        <v>0</v>
      </c>
      <c r="C59" s="64"/>
      <c r="D59" s="42" t="s">
        <v>286</v>
      </c>
      <c r="E59" s="43" t="s">
        <v>72</v>
      </c>
      <c r="F59" s="43" t="s">
        <v>308</v>
      </c>
      <c r="G59" s="44"/>
      <c r="H59" s="45" t="str">
        <f t="shared" si="15"/>
        <v xml:space="preserve"> </v>
      </c>
      <c r="I59" s="46">
        <f t="shared" si="7"/>
        <v>0</v>
      </c>
      <c r="J59" s="47"/>
      <c r="K59" s="48" t="str">
        <f t="shared" si="17"/>
        <v xml:space="preserve"> </v>
      </c>
      <c r="L59" s="49">
        <f t="shared" si="12"/>
        <v>0</v>
      </c>
      <c r="M59" s="50"/>
      <c r="N59" s="51" t="str">
        <f t="shared" si="16"/>
        <v xml:space="preserve"> </v>
      </c>
      <c r="O59" s="52">
        <f t="shared" si="10"/>
        <v>0</v>
      </c>
      <c r="P59" s="53"/>
      <c r="Q59" s="54" t="str">
        <f t="shared" si="8"/>
        <v xml:space="preserve"> </v>
      </c>
      <c r="R59" s="55">
        <f t="shared" si="9"/>
        <v>0</v>
      </c>
      <c r="S59" s="56"/>
      <c r="T59" s="57" t="str">
        <f t="shared" si="13"/>
        <v xml:space="preserve"> </v>
      </c>
      <c r="U59" s="58">
        <f t="shared" si="14"/>
        <v>0</v>
      </c>
      <c r="V59" s="59"/>
      <c r="W59" s="60"/>
      <c r="X59" s="60"/>
      <c r="Y59" s="60"/>
      <c r="Z59" s="60"/>
      <c r="AA59" s="60"/>
      <c r="AB59" s="61"/>
      <c r="AC59" s="62"/>
      <c r="AD59" s="61"/>
      <c r="AF59" s="45">
        <v>49</v>
      </c>
      <c r="AG59" s="45"/>
      <c r="AI59" s="48">
        <v>49</v>
      </c>
      <c r="AJ59" s="48"/>
      <c r="AL59" s="63">
        <v>49</v>
      </c>
      <c r="AM59" s="63"/>
      <c r="AO59" s="54">
        <v>49</v>
      </c>
      <c r="AP59" s="54"/>
      <c r="AR59" s="57">
        <v>49</v>
      </c>
      <c r="AS59" s="57"/>
      <c r="AU59" s="60"/>
      <c r="AV59" s="60"/>
      <c r="AW59" s="38"/>
      <c r="AX59" s="60"/>
      <c r="AY59" s="60"/>
      <c r="AZ59" s="3"/>
    </row>
    <row r="60" spans="1:52">
      <c r="A60" s="39">
        <v>50</v>
      </c>
      <c r="B60" s="40">
        <f t="shared" si="11"/>
        <v>0</v>
      </c>
      <c r="C60" s="64"/>
      <c r="D60" s="42" t="s">
        <v>263</v>
      </c>
      <c r="E60" s="43" t="s">
        <v>78</v>
      </c>
      <c r="F60" s="43" t="s">
        <v>308</v>
      </c>
      <c r="G60" s="44"/>
      <c r="H60" s="45" t="str">
        <f t="shared" si="15"/>
        <v xml:space="preserve"> </v>
      </c>
      <c r="I60" s="46">
        <f t="shared" si="7"/>
        <v>0</v>
      </c>
      <c r="J60" s="47">
        <v>1</v>
      </c>
      <c r="K60" s="48" t="str">
        <f t="shared" si="17"/>
        <v xml:space="preserve"> </v>
      </c>
      <c r="L60" s="49">
        <f t="shared" si="12"/>
        <v>0</v>
      </c>
      <c r="M60" s="50"/>
      <c r="N60" s="51" t="str">
        <f t="shared" si="16"/>
        <v xml:space="preserve"> </v>
      </c>
      <c r="O60" s="52">
        <f t="shared" si="10"/>
        <v>0</v>
      </c>
      <c r="P60" s="53"/>
      <c r="Q60" s="54" t="str">
        <f t="shared" si="8"/>
        <v xml:space="preserve"> </v>
      </c>
      <c r="R60" s="55">
        <f t="shared" si="9"/>
        <v>0</v>
      </c>
      <c r="S60" s="56"/>
      <c r="T60" s="57" t="str">
        <f t="shared" si="13"/>
        <v xml:space="preserve"> </v>
      </c>
      <c r="U60" s="58">
        <f t="shared" si="14"/>
        <v>0</v>
      </c>
      <c r="V60" s="59"/>
      <c r="W60" s="60"/>
      <c r="X60" s="60"/>
      <c r="Y60" s="60"/>
      <c r="Z60" s="60"/>
      <c r="AA60" s="60"/>
      <c r="AB60" s="61"/>
      <c r="AC60" s="62"/>
      <c r="AD60" s="61"/>
      <c r="AF60" s="45">
        <v>50</v>
      </c>
      <c r="AG60" s="45"/>
      <c r="AI60" s="48">
        <v>50</v>
      </c>
      <c r="AJ60" s="48"/>
      <c r="AL60" s="63">
        <v>50</v>
      </c>
      <c r="AM60" s="63"/>
      <c r="AO60" s="54">
        <v>50</v>
      </c>
      <c r="AP60" s="54"/>
      <c r="AR60" s="57">
        <v>50</v>
      </c>
      <c r="AS60" s="57"/>
      <c r="AU60" s="60"/>
      <c r="AV60" s="60"/>
      <c r="AW60" s="38"/>
      <c r="AX60" s="60"/>
      <c r="AY60" s="60"/>
      <c r="AZ60" s="3"/>
    </row>
    <row r="61" spans="1:52">
      <c r="A61" s="39">
        <v>51</v>
      </c>
      <c r="B61" s="40">
        <f t="shared" si="11"/>
        <v>0</v>
      </c>
      <c r="C61" s="41"/>
      <c r="D61" s="42" t="s">
        <v>288</v>
      </c>
      <c r="E61" s="43" t="s">
        <v>248</v>
      </c>
      <c r="F61" s="43" t="s">
        <v>308</v>
      </c>
      <c r="G61" s="44"/>
      <c r="H61" s="45" t="str">
        <f t="shared" si="15"/>
        <v xml:space="preserve"> </v>
      </c>
      <c r="I61" s="46">
        <f t="shared" si="7"/>
        <v>0</v>
      </c>
      <c r="J61" s="47"/>
      <c r="K61" s="48" t="str">
        <f t="shared" si="17"/>
        <v xml:space="preserve"> </v>
      </c>
      <c r="L61" s="49">
        <f t="shared" si="12"/>
        <v>0</v>
      </c>
      <c r="M61" s="50"/>
      <c r="N61" s="51" t="str">
        <f t="shared" si="16"/>
        <v xml:space="preserve"> </v>
      </c>
      <c r="O61" s="52">
        <f t="shared" si="10"/>
        <v>0</v>
      </c>
      <c r="P61" s="53"/>
      <c r="Q61" s="54" t="str">
        <f t="shared" si="8"/>
        <v xml:space="preserve"> </v>
      </c>
      <c r="R61" s="55">
        <f t="shared" si="9"/>
        <v>0</v>
      </c>
      <c r="S61" s="56"/>
      <c r="T61" s="57" t="str">
        <f t="shared" si="13"/>
        <v xml:space="preserve"> </v>
      </c>
      <c r="U61" s="58">
        <f t="shared" si="14"/>
        <v>0</v>
      </c>
      <c r="V61" s="59"/>
      <c r="W61" s="60"/>
      <c r="X61" s="60"/>
      <c r="Y61" s="60"/>
      <c r="Z61" s="60"/>
      <c r="AA61" s="60"/>
      <c r="AB61" s="61"/>
      <c r="AC61" s="62"/>
      <c r="AD61" s="61"/>
      <c r="AF61" s="45">
        <v>51</v>
      </c>
      <c r="AG61" s="45"/>
      <c r="AI61" s="48">
        <v>51</v>
      </c>
      <c r="AJ61" s="48"/>
      <c r="AL61" s="63">
        <v>51</v>
      </c>
      <c r="AM61" s="63"/>
      <c r="AO61" s="54">
        <v>51</v>
      </c>
      <c r="AP61" s="54"/>
      <c r="AR61" s="57">
        <v>51</v>
      </c>
      <c r="AS61" s="57"/>
      <c r="AU61" s="60"/>
      <c r="AV61" s="60"/>
      <c r="AW61" s="38"/>
      <c r="AX61" s="60"/>
      <c r="AY61" s="60"/>
      <c r="AZ61" s="3"/>
    </row>
    <row r="62" spans="1:52">
      <c r="A62" s="39">
        <v>52</v>
      </c>
      <c r="B62" s="40">
        <f t="shared" si="11"/>
        <v>0</v>
      </c>
      <c r="C62" s="64"/>
      <c r="D62" s="42" t="s">
        <v>289</v>
      </c>
      <c r="E62" s="43" t="s">
        <v>58</v>
      </c>
      <c r="F62" s="43" t="s">
        <v>308</v>
      </c>
      <c r="G62" s="44"/>
      <c r="H62" s="45" t="str">
        <f t="shared" si="15"/>
        <v xml:space="preserve"> </v>
      </c>
      <c r="I62" s="46">
        <f t="shared" si="7"/>
        <v>0</v>
      </c>
      <c r="J62" s="47"/>
      <c r="K62" s="48" t="str">
        <f t="shared" si="17"/>
        <v xml:space="preserve"> </v>
      </c>
      <c r="L62" s="49">
        <f t="shared" si="12"/>
        <v>0</v>
      </c>
      <c r="M62" s="50"/>
      <c r="N62" s="51" t="str">
        <f t="shared" si="16"/>
        <v xml:space="preserve"> </v>
      </c>
      <c r="O62" s="52">
        <f t="shared" si="10"/>
        <v>0</v>
      </c>
      <c r="P62" s="53"/>
      <c r="Q62" s="54" t="str">
        <f t="shared" si="8"/>
        <v xml:space="preserve"> </v>
      </c>
      <c r="R62" s="55">
        <f t="shared" si="9"/>
        <v>0</v>
      </c>
      <c r="S62" s="56"/>
      <c r="T62" s="57" t="str">
        <f t="shared" si="13"/>
        <v xml:space="preserve"> </v>
      </c>
      <c r="U62" s="58">
        <f t="shared" si="14"/>
        <v>0</v>
      </c>
      <c r="V62" s="59"/>
      <c r="W62" s="60"/>
      <c r="X62" s="60"/>
      <c r="Y62" s="60"/>
      <c r="Z62" s="60"/>
      <c r="AA62" s="60"/>
      <c r="AB62" s="61"/>
      <c r="AC62" s="62"/>
      <c r="AD62" s="61"/>
      <c r="AF62" s="45">
        <v>52</v>
      </c>
      <c r="AG62" s="45"/>
      <c r="AI62" s="48">
        <v>52</v>
      </c>
      <c r="AJ62" s="48"/>
      <c r="AL62" s="63">
        <v>52</v>
      </c>
      <c r="AM62" s="63"/>
      <c r="AO62" s="54">
        <v>52</v>
      </c>
      <c r="AP62" s="54"/>
      <c r="AR62" s="57">
        <v>52</v>
      </c>
      <c r="AS62" s="57"/>
      <c r="AU62" s="60"/>
      <c r="AV62" s="60"/>
      <c r="AW62" s="38"/>
      <c r="AX62" s="60"/>
      <c r="AY62" s="60"/>
      <c r="AZ62" s="3"/>
    </row>
    <row r="63" spans="1:52">
      <c r="A63" s="39">
        <v>53</v>
      </c>
      <c r="B63" s="40">
        <f t="shared" si="11"/>
        <v>0</v>
      </c>
      <c r="C63" s="41"/>
      <c r="D63" s="42" t="s">
        <v>290</v>
      </c>
      <c r="E63" s="43" t="s">
        <v>72</v>
      </c>
      <c r="F63" s="43" t="s">
        <v>308</v>
      </c>
      <c r="G63" s="44"/>
      <c r="H63" s="45" t="str">
        <f t="shared" si="15"/>
        <v xml:space="preserve"> </v>
      </c>
      <c r="I63" s="46">
        <f t="shared" si="7"/>
        <v>0</v>
      </c>
      <c r="J63" s="47"/>
      <c r="K63" s="48" t="str">
        <f t="shared" si="17"/>
        <v xml:space="preserve"> </v>
      </c>
      <c r="L63" s="49">
        <f t="shared" si="12"/>
        <v>0</v>
      </c>
      <c r="M63" s="50"/>
      <c r="N63" s="51" t="str">
        <f t="shared" si="16"/>
        <v xml:space="preserve"> </v>
      </c>
      <c r="O63" s="52">
        <f t="shared" si="10"/>
        <v>0</v>
      </c>
      <c r="P63" s="53"/>
      <c r="Q63" s="54" t="str">
        <f t="shared" si="8"/>
        <v xml:space="preserve"> </v>
      </c>
      <c r="R63" s="55">
        <f t="shared" si="9"/>
        <v>0</v>
      </c>
      <c r="S63" s="56"/>
      <c r="T63" s="57" t="str">
        <f t="shared" si="13"/>
        <v xml:space="preserve"> </v>
      </c>
      <c r="U63" s="58">
        <f t="shared" si="14"/>
        <v>0</v>
      </c>
      <c r="V63" s="59"/>
      <c r="W63" s="60"/>
      <c r="X63" s="60"/>
      <c r="Y63" s="60"/>
      <c r="Z63" s="60"/>
      <c r="AA63" s="60"/>
      <c r="AB63" s="61"/>
      <c r="AC63" s="62"/>
      <c r="AD63" s="61"/>
      <c r="AF63" s="45">
        <v>53</v>
      </c>
      <c r="AG63" s="45"/>
      <c r="AI63" s="48">
        <v>53</v>
      </c>
      <c r="AJ63" s="48"/>
      <c r="AL63" s="63">
        <v>53</v>
      </c>
      <c r="AM63" s="63"/>
      <c r="AO63" s="54">
        <v>53</v>
      </c>
      <c r="AP63" s="54"/>
      <c r="AR63" s="57">
        <v>53</v>
      </c>
      <c r="AS63" s="57"/>
      <c r="AU63" s="60"/>
      <c r="AV63" s="60"/>
      <c r="AW63" s="38"/>
      <c r="AX63" s="60"/>
      <c r="AY63" s="60"/>
      <c r="AZ63" s="3"/>
    </row>
    <row r="64" spans="1:52">
      <c r="A64" s="39" t="s">
        <v>291</v>
      </c>
      <c r="B64" s="40">
        <f t="shared" si="11"/>
        <v>0</v>
      </c>
      <c r="C64" s="41"/>
      <c r="D64" s="42" t="s">
        <v>1</v>
      </c>
      <c r="E64" s="43" t="s">
        <v>1</v>
      </c>
      <c r="F64" s="43" t="s">
        <v>1</v>
      </c>
      <c r="G64" s="44"/>
      <c r="H64" s="45" t="str">
        <f t="shared" si="15"/>
        <v xml:space="preserve"> </v>
      </c>
      <c r="I64" s="46">
        <f t="shared" si="7"/>
        <v>0</v>
      </c>
      <c r="J64" s="47"/>
      <c r="K64" s="48" t="str">
        <f t="shared" ref="K64:K74" si="18">IF(SUMIF(AJ$11:AJ$100,$C64,AI$11:AI$100)=0," ",SUMIF(AJ$11:AJ$100,$C64,AI$11:AI$100))</f>
        <v xml:space="preserve"> </v>
      </c>
      <c r="L64" s="49">
        <f t="shared" si="12"/>
        <v>0</v>
      </c>
      <c r="M64" s="50"/>
      <c r="N64" s="51" t="str">
        <f t="shared" ref="N64:N74" si="19">IF(SUMIF(AM$11:AM$100,$C64,AL$11:AL$100)=0," ",SUMIF(AM$11:AM$100,$C64,AL$11:AL$100))</f>
        <v xml:space="preserve"> </v>
      </c>
      <c r="O64" s="52">
        <f t="shared" si="10"/>
        <v>0</v>
      </c>
      <c r="P64" s="53"/>
      <c r="Q64" s="54" t="str">
        <f t="shared" si="8"/>
        <v xml:space="preserve"> </v>
      </c>
      <c r="R64" s="55">
        <f t="shared" si="9"/>
        <v>0</v>
      </c>
      <c r="S64" s="56"/>
      <c r="T64" s="57" t="str">
        <f t="shared" si="13"/>
        <v xml:space="preserve"> </v>
      </c>
      <c r="U64" s="58">
        <f t="shared" si="14"/>
        <v>0</v>
      </c>
      <c r="V64" s="59"/>
      <c r="W64" s="60"/>
      <c r="X64" s="60"/>
      <c r="Y64" s="60"/>
      <c r="Z64" s="60"/>
      <c r="AA64" s="60"/>
      <c r="AB64" s="61"/>
      <c r="AC64" s="62"/>
      <c r="AD64" s="61"/>
      <c r="AF64" s="45">
        <v>54</v>
      </c>
      <c r="AG64" s="45"/>
      <c r="AI64" s="48">
        <v>54</v>
      </c>
      <c r="AJ64" s="48"/>
      <c r="AL64" s="63">
        <v>54</v>
      </c>
      <c r="AM64" s="63"/>
      <c r="AO64" s="54">
        <v>54</v>
      </c>
      <c r="AP64" s="54"/>
      <c r="AR64" s="57">
        <v>54</v>
      </c>
      <c r="AS64" s="57"/>
      <c r="AU64" s="60"/>
      <c r="AV64" s="60"/>
      <c r="AW64" s="38"/>
      <c r="AX64" s="60"/>
      <c r="AY64" s="60"/>
      <c r="AZ64" s="3"/>
    </row>
    <row r="65" spans="1:52">
      <c r="A65" s="39">
        <v>55</v>
      </c>
      <c r="B65" s="40">
        <f t="shared" si="11"/>
        <v>0</v>
      </c>
      <c r="C65" s="41"/>
      <c r="D65" s="42" t="s">
        <v>1</v>
      </c>
      <c r="E65" s="43" t="s">
        <v>1</v>
      </c>
      <c r="F65" s="43" t="s">
        <v>1</v>
      </c>
      <c r="G65" s="44"/>
      <c r="H65" s="45" t="str">
        <f t="shared" ref="H65:H74" si="20">IF(SUMIF(AG$11:AG$100,$C65,AF$11:AF$100)=0," ",SUMIF(AG$11:AG$100,$C65,AF$11:AF$100))</f>
        <v xml:space="preserve"> </v>
      </c>
      <c r="I65" s="46">
        <f t="shared" ref="I65:I75" si="21">IF(H65=" ",0,IF(H65=1,30,IF(H65=2,28,IF(H65=3,26,IF(H65=4,24,IF(H65=5,22,IF(AND(H65&gt;5,H65&lt;25),26-H65,2)))))))</f>
        <v>0</v>
      </c>
      <c r="J65" s="47"/>
      <c r="K65" s="48" t="str">
        <f t="shared" si="18"/>
        <v xml:space="preserve"> </v>
      </c>
      <c r="L65" s="49">
        <f t="shared" si="12"/>
        <v>0</v>
      </c>
      <c r="M65" s="50"/>
      <c r="N65" s="51" t="str">
        <f t="shared" si="19"/>
        <v xml:space="preserve"> </v>
      </c>
      <c r="O65" s="52">
        <f t="shared" si="10"/>
        <v>0</v>
      </c>
      <c r="P65" s="53"/>
      <c r="Q65" s="54" t="str">
        <f t="shared" si="8"/>
        <v xml:space="preserve"> </v>
      </c>
      <c r="R65" s="55">
        <f t="shared" si="9"/>
        <v>0</v>
      </c>
      <c r="S65" s="56"/>
      <c r="T65" s="57" t="str">
        <f t="shared" si="13"/>
        <v xml:space="preserve"> </v>
      </c>
      <c r="U65" s="58">
        <f t="shared" si="14"/>
        <v>0</v>
      </c>
      <c r="V65" s="59"/>
      <c r="W65" s="60"/>
      <c r="X65" s="60"/>
      <c r="Y65" s="60"/>
      <c r="Z65" s="60"/>
      <c r="AA65" s="60"/>
      <c r="AB65" s="61"/>
      <c r="AC65" s="62"/>
      <c r="AD65" s="61"/>
      <c r="AF65" s="45">
        <v>55</v>
      </c>
      <c r="AG65" s="45"/>
      <c r="AI65" s="48">
        <v>55</v>
      </c>
      <c r="AJ65" s="48"/>
      <c r="AL65" s="63">
        <v>55</v>
      </c>
      <c r="AM65" s="63"/>
      <c r="AO65" s="54">
        <v>55</v>
      </c>
      <c r="AP65" s="54"/>
      <c r="AR65" s="57">
        <v>55</v>
      </c>
      <c r="AS65" s="57"/>
      <c r="AU65" s="60"/>
      <c r="AV65" s="60"/>
      <c r="AW65" s="38"/>
      <c r="AX65" s="60"/>
      <c r="AY65" s="60"/>
      <c r="AZ65" s="3"/>
    </row>
    <row r="66" spans="1:52">
      <c r="A66" s="39">
        <v>56</v>
      </c>
      <c r="B66" s="40">
        <f t="shared" si="11"/>
        <v>0</v>
      </c>
      <c r="C66" s="41"/>
      <c r="D66" s="42" t="s">
        <v>1</v>
      </c>
      <c r="E66" s="43" t="s">
        <v>1</v>
      </c>
      <c r="F66" s="43" t="s">
        <v>1</v>
      </c>
      <c r="G66" s="44"/>
      <c r="H66" s="45" t="str">
        <f t="shared" si="20"/>
        <v xml:space="preserve"> </v>
      </c>
      <c r="I66" s="46">
        <f t="shared" si="21"/>
        <v>0</v>
      </c>
      <c r="J66" s="47"/>
      <c r="K66" s="48" t="str">
        <f t="shared" si="18"/>
        <v xml:space="preserve"> </v>
      </c>
      <c r="L66" s="49">
        <f t="shared" si="12"/>
        <v>0</v>
      </c>
      <c r="M66" s="50"/>
      <c r="N66" s="51" t="str">
        <f t="shared" si="19"/>
        <v xml:space="preserve"> </v>
      </c>
      <c r="O66" s="52">
        <f t="shared" si="10"/>
        <v>0</v>
      </c>
      <c r="P66" s="53"/>
      <c r="Q66" s="54" t="str">
        <f t="shared" si="8"/>
        <v xml:space="preserve"> </v>
      </c>
      <c r="R66" s="55">
        <f t="shared" si="9"/>
        <v>0</v>
      </c>
      <c r="S66" s="56"/>
      <c r="T66" s="57" t="str">
        <f t="shared" si="13"/>
        <v xml:space="preserve"> </v>
      </c>
      <c r="U66" s="58">
        <f t="shared" si="14"/>
        <v>0</v>
      </c>
      <c r="V66" s="59"/>
      <c r="W66" s="60"/>
      <c r="X66" s="60"/>
      <c r="Y66" s="60"/>
      <c r="Z66" s="60"/>
      <c r="AA66" s="60"/>
      <c r="AB66" s="61"/>
      <c r="AC66" s="62"/>
      <c r="AD66" s="61"/>
      <c r="AF66" s="45">
        <v>56</v>
      </c>
      <c r="AG66" s="45"/>
      <c r="AI66" s="48">
        <v>56</v>
      </c>
      <c r="AJ66" s="48"/>
      <c r="AL66" s="63">
        <v>56</v>
      </c>
      <c r="AM66" s="63"/>
      <c r="AO66" s="54">
        <v>56</v>
      </c>
      <c r="AP66" s="54"/>
      <c r="AR66" s="57">
        <v>56</v>
      </c>
      <c r="AS66" s="57"/>
      <c r="AU66" s="60"/>
      <c r="AV66" s="60"/>
      <c r="AW66" s="38"/>
      <c r="AX66" s="60"/>
      <c r="AY66" s="60"/>
      <c r="AZ66" s="3"/>
    </row>
    <row r="67" spans="1:52">
      <c r="A67" s="39">
        <v>57</v>
      </c>
      <c r="B67" s="40">
        <f t="shared" si="11"/>
        <v>0</v>
      </c>
      <c r="C67" s="41"/>
      <c r="D67" s="42" t="s">
        <v>1</v>
      </c>
      <c r="E67" s="43" t="s">
        <v>1</v>
      </c>
      <c r="F67" s="43" t="s">
        <v>1</v>
      </c>
      <c r="G67" s="44"/>
      <c r="H67" s="45" t="str">
        <f t="shared" si="20"/>
        <v xml:space="preserve"> </v>
      </c>
      <c r="I67" s="46">
        <f t="shared" si="21"/>
        <v>0</v>
      </c>
      <c r="J67" s="47"/>
      <c r="K67" s="48" t="str">
        <f t="shared" si="18"/>
        <v xml:space="preserve"> </v>
      </c>
      <c r="L67" s="49">
        <f t="shared" si="12"/>
        <v>0</v>
      </c>
      <c r="M67" s="50"/>
      <c r="N67" s="51" t="str">
        <f t="shared" si="19"/>
        <v xml:space="preserve"> </v>
      </c>
      <c r="O67" s="52">
        <f t="shared" si="10"/>
        <v>0</v>
      </c>
      <c r="P67" s="53"/>
      <c r="Q67" s="54" t="str">
        <f t="shared" si="8"/>
        <v xml:space="preserve"> </v>
      </c>
      <c r="R67" s="55">
        <f t="shared" si="9"/>
        <v>0</v>
      </c>
      <c r="S67" s="56"/>
      <c r="T67" s="57" t="str">
        <f t="shared" si="13"/>
        <v xml:space="preserve"> </v>
      </c>
      <c r="U67" s="58">
        <f t="shared" si="14"/>
        <v>0</v>
      </c>
      <c r="V67" s="59"/>
      <c r="W67" s="60"/>
      <c r="X67" s="60"/>
      <c r="Y67" s="60"/>
      <c r="Z67" s="60"/>
      <c r="AA67" s="60"/>
      <c r="AB67" s="61"/>
      <c r="AC67" s="62"/>
      <c r="AD67" s="61"/>
      <c r="AF67" s="45">
        <v>57</v>
      </c>
      <c r="AG67" s="45"/>
      <c r="AI67" s="48">
        <v>57</v>
      </c>
      <c r="AJ67" s="48"/>
      <c r="AL67" s="63">
        <v>57</v>
      </c>
      <c r="AM67" s="63"/>
      <c r="AO67" s="54">
        <v>57</v>
      </c>
      <c r="AP67" s="54"/>
      <c r="AR67" s="57">
        <v>57</v>
      </c>
      <c r="AS67" s="57"/>
      <c r="AU67" s="60"/>
      <c r="AV67" s="60"/>
      <c r="AW67" s="38"/>
      <c r="AX67" s="60"/>
      <c r="AY67" s="60"/>
      <c r="AZ67" s="3"/>
    </row>
    <row r="68" spans="1:52">
      <c r="A68" s="39">
        <v>58</v>
      </c>
      <c r="B68" s="40">
        <f t="shared" si="11"/>
        <v>0</v>
      </c>
      <c r="C68" s="41"/>
      <c r="D68" s="42" t="s">
        <v>1</v>
      </c>
      <c r="E68" s="43" t="s">
        <v>1</v>
      </c>
      <c r="F68" s="43" t="s">
        <v>1</v>
      </c>
      <c r="G68" s="44"/>
      <c r="H68" s="45" t="str">
        <f t="shared" si="20"/>
        <v xml:space="preserve"> </v>
      </c>
      <c r="I68" s="46">
        <f t="shared" si="21"/>
        <v>0</v>
      </c>
      <c r="J68" s="47"/>
      <c r="K68" s="48" t="str">
        <f t="shared" si="18"/>
        <v xml:space="preserve"> </v>
      </c>
      <c r="L68" s="49">
        <f t="shared" si="12"/>
        <v>0</v>
      </c>
      <c r="M68" s="50"/>
      <c r="N68" s="51" t="str">
        <f t="shared" si="19"/>
        <v xml:space="preserve"> </v>
      </c>
      <c r="O68" s="52">
        <f t="shared" si="10"/>
        <v>0</v>
      </c>
      <c r="P68" s="53"/>
      <c r="Q68" s="54" t="str">
        <f t="shared" si="8"/>
        <v xml:space="preserve"> </v>
      </c>
      <c r="R68" s="55">
        <f t="shared" si="9"/>
        <v>0</v>
      </c>
      <c r="S68" s="56"/>
      <c r="T68" s="57" t="str">
        <f t="shared" si="13"/>
        <v xml:space="preserve"> </v>
      </c>
      <c r="U68" s="58">
        <f t="shared" si="14"/>
        <v>0</v>
      </c>
      <c r="V68" s="59"/>
      <c r="W68" s="60"/>
      <c r="X68" s="60"/>
      <c r="Y68" s="60"/>
      <c r="Z68" s="60"/>
      <c r="AA68" s="60"/>
      <c r="AB68" s="61"/>
      <c r="AC68" s="62"/>
      <c r="AD68" s="61"/>
      <c r="AF68" s="45">
        <v>58</v>
      </c>
      <c r="AG68" s="45"/>
      <c r="AI68" s="48">
        <v>58</v>
      </c>
      <c r="AJ68" s="48"/>
      <c r="AL68" s="63">
        <v>58</v>
      </c>
      <c r="AM68" s="63"/>
      <c r="AO68" s="54">
        <v>58</v>
      </c>
      <c r="AP68" s="54"/>
      <c r="AR68" s="57">
        <v>58</v>
      </c>
      <c r="AS68" s="57"/>
      <c r="AU68" s="60"/>
      <c r="AV68" s="60"/>
      <c r="AW68" s="38"/>
      <c r="AX68" s="60"/>
      <c r="AY68" s="60"/>
      <c r="AZ68" s="3"/>
    </row>
    <row r="69" spans="1:52">
      <c r="A69" s="39">
        <v>59</v>
      </c>
      <c r="B69" s="40">
        <f t="shared" si="11"/>
        <v>0</v>
      </c>
      <c r="C69" s="41"/>
      <c r="D69" s="42" t="s">
        <v>1</v>
      </c>
      <c r="E69" s="43" t="s">
        <v>1</v>
      </c>
      <c r="F69" s="43" t="s">
        <v>1</v>
      </c>
      <c r="G69" s="44"/>
      <c r="H69" s="45" t="str">
        <f t="shared" si="20"/>
        <v xml:space="preserve"> </v>
      </c>
      <c r="I69" s="46">
        <f t="shared" si="21"/>
        <v>0</v>
      </c>
      <c r="J69" s="47"/>
      <c r="K69" s="48" t="str">
        <f t="shared" si="18"/>
        <v xml:space="preserve"> </v>
      </c>
      <c r="L69" s="49">
        <f t="shared" si="12"/>
        <v>0</v>
      </c>
      <c r="M69" s="50"/>
      <c r="N69" s="51" t="str">
        <f t="shared" si="19"/>
        <v xml:space="preserve"> </v>
      </c>
      <c r="O69" s="52">
        <f t="shared" si="10"/>
        <v>0</v>
      </c>
      <c r="P69" s="53"/>
      <c r="Q69" s="54" t="str">
        <f t="shared" si="8"/>
        <v xml:space="preserve"> </v>
      </c>
      <c r="R69" s="55">
        <f t="shared" si="9"/>
        <v>0</v>
      </c>
      <c r="S69" s="56"/>
      <c r="T69" s="57" t="str">
        <f t="shared" si="13"/>
        <v xml:space="preserve"> </v>
      </c>
      <c r="U69" s="58">
        <f t="shared" si="14"/>
        <v>0</v>
      </c>
      <c r="V69" s="59"/>
      <c r="W69" s="60"/>
      <c r="X69" s="60"/>
      <c r="Y69" s="60"/>
      <c r="Z69" s="60"/>
      <c r="AA69" s="60"/>
      <c r="AB69" s="61"/>
      <c r="AC69" s="62"/>
      <c r="AD69" s="61"/>
      <c r="AF69" s="45">
        <v>59</v>
      </c>
      <c r="AG69" s="45"/>
      <c r="AI69" s="48">
        <v>59</v>
      </c>
      <c r="AJ69" s="48"/>
      <c r="AL69" s="63">
        <v>59</v>
      </c>
      <c r="AM69" s="63"/>
      <c r="AO69" s="54">
        <v>59</v>
      </c>
      <c r="AP69" s="54"/>
      <c r="AR69" s="57">
        <v>59</v>
      </c>
      <c r="AS69" s="57"/>
      <c r="AU69" s="60"/>
      <c r="AV69" s="60"/>
      <c r="AW69" s="38"/>
      <c r="AX69" s="60"/>
      <c r="AY69" s="60"/>
      <c r="AZ69" s="3"/>
    </row>
    <row r="70" spans="1:52">
      <c r="A70" s="39">
        <v>60</v>
      </c>
      <c r="B70" s="40">
        <f t="shared" si="11"/>
        <v>0</v>
      </c>
      <c r="C70" s="41"/>
      <c r="D70" s="42" t="s">
        <v>1</v>
      </c>
      <c r="E70" s="43" t="s">
        <v>1</v>
      </c>
      <c r="F70" s="43" t="s">
        <v>1</v>
      </c>
      <c r="G70" s="44"/>
      <c r="H70" s="45" t="str">
        <f t="shared" si="20"/>
        <v xml:space="preserve"> </v>
      </c>
      <c r="I70" s="46">
        <f t="shared" si="21"/>
        <v>0</v>
      </c>
      <c r="J70" s="47"/>
      <c r="K70" s="48" t="str">
        <f t="shared" si="18"/>
        <v xml:space="preserve"> </v>
      </c>
      <c r="L70" s="49">
        <f t="shared" si="12"/>
        <v>0</v>
      </c>
      <c r="M70" s="50"/>
      <c r="N70" s="51" t="str">
        <f t="shared" si="19"/>
        <v xml:space="preserve"> </v>
      </c>
      <c r="O70" s="52">
        <f t="shared" si="10"/>
        <v>0</v>
      </c>
      <c r="P70" s="53"/>
      <c r="Q70" s="54" t="str">
        <f t="shared" si="8"/>
        <v xml:space="preserve"> </v>
      </c>
      <c r="R70" s="55">
        <f t="shared" si="9"/>
        <v>0</v>
      </c>
      <c r="S70" s="56"/>
      <c r="T70" s="57" t="str">
        <f t="shared" si="13"/>
        <v xml:space="preserve"> </v>
      </c>
      <c r="U70" s="58">
        <f t="shared" si="14"/>
        <v>0</v>
      </c>
      <c r="V70" s="59"/>
      <c r="W70" s="60"/>
      <c r="X70" s="60"/>
      <c r="Y70" s="60"/>
      <c r="Z70" s="60"/>
      <c r="AA70" s="60"/>
      <c r="AB70" s="61"/>
      <c r="AC70" s="62"/>
      <c r="AD70" s="61"/>
      <c r="AF70" s="45">
        <v>60</v>
      </c>
      <c r="AG70" s="45"/>
      <c r="AI70" s="48">
        <v>60</v>
      </c>
      <c r="AJ70" s="48"/>
      <c r="AL70" s="63">
        <v>60</v>
      </c>
      <c r="AM70" s="63"/>
      <c r="AO70" s="54">
        <v>60</v>
      </c>
      <c r="AP70" s="54"/>
      <c r="AR70" s="57">
        <v>60</v>
      </c>
      <c r="AS70" s="57"/>
      <c r="AU70" s="60"/>
      <c r="AV70" s="60"/>
      <c r="AW70" s="38"/>
      <c r="AX70" s="60"/>
      <c r="AY70" s="60"/>
      <c r="AZ70" s="3"/>
    </row>
    <row r="71" spans="1:52">
      <c r="A71" s="39">
        <v>61</v>
      </c>
      <c r="B71" s="40">
        <f t="shared" si="11"/>
        <v>0</v>
      </c>
      <c r="C71" s="41"/>
      <c r="D71" s="42" t="s">
        <v>1</v>
      </c>
      <c r="E71" s="43" t="s">
        <v>1</v>
      </c>
      <c r="F71" s="43" t="s">
        <v>1</v>
      </c>
      <c r="G71" s="44"/>
      <c r="H71" s="45" t="str">
        <f t="shared" si="20"/>
        <v xml:space="preserve"> </v>
      </c>
      <c r="I71" s="46">
        <f t="shared" si="21"/>
        <v>0</v>
      </c>
      <c r="J71" s="47"/>
      <c r="K71" s="48" t="str">
        <f t="shared" si="18"/>
        <v xml:space="preserve"> </v>
      </c>
      <c r="L71" s="49">
        <f t="shared" si="12"/>
        <v>0</v>
      </c>
      <c r="M71" s="50"/>
      <c r="N71" s="51" t="str">
        <f t="shared" si="19"/>
        <v xml:space="preserve"> </v>
      </c>
      <c r="O71" s="52">
        <f t="shared" si="10"/>
        <v>0</v>
      </c>
      <c r="P71" s="53"/>
      <c r="Q71" s="54" t="str">
        <f t="shared" si="8"/>
        <v xml:space="preserve"> </v>
      </c>
      <c r="R71" s="55">
        <f t="shared" si="9"/>
        <v>0</v>
      </c>
      <c r="S71" s="56"/>
      <c r="T71" s="57" t="str">
        <f t="shared" si="13"/>
        <v xml:space="preserve"> </v>
      </c>
      <c r="U71" s="58">
        <f t="shared" si="14"/>
        <v>0</v>
      </c>
      <c r="V71" s="59"/>
      <c r="W71" s="60"/>
      <c r="X71" s="60"/>
      <c r="Y71" s="60"/>
      <c r="Z71" s="60"/>
      <c r="AA71" s="60"/>
      <c r="AB71" s="61"/>
      <c r="AC71" s="62"/>
      <c r="AD71" s="61"/>
      <c r="AF71" s="45">
        <v>61</v>
      </c>
      <c r="AG71" s="45"/>
      <c r="AI71" s="48">
        <v>61</v>
      </c>
      <c r="AJ71" s="48"/>
      <c r="AL71" s="63">
        <v>61</v>
      </c>
      <c r="AM71" s="63"/>
      <c r="AO71" s="54">
        <v>61</v>
      </c>
      <c r="AP71" s="54"/>
      <c r="AR71" s="57">
        <v>61</v>
      </c>
      <c r="AS71" s="57"/>
      <c r="AU71" s="60"/>
      <c r="AV71" s="60"/>
      <c r="AW71" s="38"/>
      <c r="AX71" s="60"/>
      <c r="AY71" s="60"/>
      <c r="AZ71" s="3"/>
    </row>
    <row r="72" spans="1:52">
      <c r="A72" s="39">
        <v>62</v>
      </c>
      <c r="B72" s="40">
        <f t="shared" si="11"/>
        <v>0</v>
      </c>
      <c r="C72" s="41"/>
      <c r="D72" s="42" t="s">
        <v>1</v>
      </c>
      <c r="E72" s="43" t="s">
        <v>1</v>
      </c>
      <c r="F72" s="43" t="s">
        <v>1</v>
      </c>
      <c r="G72" s="44"/>
      <c r="H72" s="45" t="str">
        <f t="shared" si="20"/>
        <v xml:space="preserve"> </v>
      </c>
      <c r="I72" s="46">
        <f t="shared" si="21"/>
        <v>0</v>
      </c>
      <c r="J72" s="47"/>
      <c r="K72" s="48" t="str">
        <f t="shared" si="18"/>
        <v xml:space="preserve"> </v>
      </c>
      <c r="L72" s="49">
        <f t="shared" si="12"/>
        <v>0</v>
      </c>
      <c r="M72" s="50"/>
      <c r="N72" s="51" t="str">
        <f t="shared" si="19"/>
        <v xml:space="preserve"> </v>
      </c>
      <c r="O72" s="52">
        <f t="shared" si="10"/>
        <v>0</v>
      </c>
      <c r="P72" s="53"/>
      <c r="Q72" s="54" t="str">
        <f t="shared" si="8"/>
        <v xml:space="preserve"> </v>
      </c>
      <c r="R72" s="55">
        <f t="shared" si="9"/>
        <v>0</v>
      </c>
      <c r="S72" s="56"/>
      <c r="T72" s="57" t="str">
        <f t="shared" si="13"/>
        <v xml:space="preserve"> </v>
      </c>
      <c r="U72" s="58">
        <f t="shared" si="14"/>
        <v>0</v>
      </c>
      <c r="V72" s="59"/>
      <c r="W72" s="60"/>
      <c r="X72" s="60"/>
      <c r="Y72" s="60"/>
      <c r="Z72" s="60"/>
      <c r="AA72" s="60"/>
      <c r="AB72" s="61"/>
      <c r="AC72" s="62"/>
      <c r="AD72" s="61"/>
      <c r="AF72" s="45">
        <v>62</v>
      </c>
      <c r="AG72" s="45"/>
      <c r="AI72" s="48">
        <v>62</v>
      </c>
      <c r="AJ72" s="48"/>
      <c r="AL72" s="63">
        <v>62</v>
      </c>
      <c r="AM72" s="63"/>
      <c r="AO72" s="54">
        <v>62</v>
      </c>
      <c r="AP72" s="54"/>
      <c r="AR72" s="57">
        <v>62</v>
      </c>
      <c r="AS72" s="57"/>
      <c r="AU72" s="60"/>
      <c r="AV72" s="60"/>
      <c r="AW72" s="38"/>
      <c r="AX72" s="60"/>
      <c r="AY72" s="60"/>
      <c r="AZ72" s="3"/>
    </row>
    <row r="73" spans="1:52">
      <c r="A73" s="39">
        <v>63</v>
      </c>
      <c r="B73" s="40">
        <f t="shared" si="11"/>
        <v>0</v>
      </c>
      <c r="C73" s="41"/>
      <c r="D73" s="42" t="s">
        <v>1</v>
      </c>
      <c r="E73" s="43" t="s">
        <v>1</v>
      </c>
      <c r="F73" s="43" t="s">
        <v>1</v>
      </c>
      <c r="G73" s="44"/>
      <c r="H73" s="45" t="str">
        <f t="shared" si="20"/>
        <v xml:space="preserve"> </v>
      </c>
      <c r="I73" s="46">
        <f t="shared" si="21"/>
        <v>0</v>
      </c>
      <c r="J73" s="47"/>
      <c r="K73" s="48" t="str">
        <f t="shared" si="18"/>
        <v xml:space="preserve"> </v>
      </c>
      <c r="L73" s="49">
        <f t="shared" si="12"/>
        <v>0</v>
      </c>
      <c r="M73" s="50"/>
      <c r="N73" s="51" t="str">
        <f t="shared" si="19"/>
        <v xml:space="preserve"> </v>
      </c>
      <c r="O73" s="52">
        <f t="shared" si="10"/>
        <v>0</v>
      </c>
      <c r="P73" s="53"/>
      <c r="Q73" s="54" t="str">
        <f t="shared" si="8"/>
        <v xml:space="preserve"> </v>
      </c>
      <c r="R73" s="55">
        <f t="shared" si="9"/>
        <v>0</v>
      </c>
      <c r="S73" s="56"/>
      <c r="T73" s="57" t="str">
        <f t="shared" si="13"/>
        <v xml:space="preserve"> </v>
      </c>
      <c r="U73" s="58">
        <f t="shared" si="14"/>
        <v>0</v>
      </c>
      <c r="V73" s="59"/>
      <c r="W73" s="60"/>
      <c r="X73" s="60"/>
      <c r="Y73" s="60"/>
      <c r="Z73" s="60"/>
      <c r="AA73" s="60"/>
      <c r="AB73" s="61"/>
      <c r="AC73" s="62"/>
      <c r="AD73" s="61"/>
      <c r="AF73" s="45">
        <v>63</v>
      </c>
      <c r="AG73" s="45"/>
      <c r="AI73" s="48">
        <v>63</v>
      </c>
      <c r="AJ73" s="48"/>
      <c r="AL73" s="63">
        <v>63</v>
      </c>
      <c r="AM73" s="63"/>
      <c r="AO73" s="54">
        <v>63</v>
      </c>
      <c r="AP73" s="54"/>
      <c r="AR73" s="57">
        <v>63</v>
      </c>
      <c r="AS73" s="57"/>
      <c r="AU73" s="60"/>
      <c r="AV73" s="60"/>
      <c r="AW73" s="38"/>
      <c r="AX73" s="60"/>
      <c r="AY73" s="60"/>
      <c r="AZ73" s="3"/>
    </row>
    <row r="74" spans="1:52">
      <c r="A74" s="39">
        <v>64</v>
      </c>
      <c r="B74" s="40">
        <f t="shared" si="11"/>
        <v>0</v>
      </c>
      <c r="C74" s="41"/>
      <c r="D74" s="42" t="s">
        <v>1</v>
      </c>
      <c r="E74" s="43" t="s">
        <v>1</v>
      </c>
      <c r="F74" s="43" t="s">
        <v>1</v>
      </c>
      <c r="G74" s="44"/>
      <c r="H74" s="45" t="str">
        <f t="shared" si="20"/>
        <v xml:space="preserve"> </v>
      </c>
      <c r="I74" s="46">
        <f t="shared" si="21"/>
        <v>0</v>
      </c>
      <c r="J74" s="47"/>
      <c r="K74" s="48" t="str">
        <f t="shared" si="18"/>
        <v xml:space="preserve"> </v>
      </c>
      <c r="L74" s="49">
        <f t="shared" si="12"/>
        <v>0</v>
      </c>
      <c r="M74" s="50"/>
      <c r="N74" s="51" t="str">
        <f t="shared" si="19"/>
        <v xml:space="preserve"> </v>
      </c>
      <c r="O74" s="52">
        <f t="shared" si="10"/>
        <v>0</v>
      </c>
      <c r="P74" s="53"/>
      <c r="Q74" s="54" t="str">
        <f t="shared" si="8"/>
        <v xml:space="preserve"> </v>
      </c>
      <c r="R74" s="55">
        <f t="shared" si="9"/>
        <v>0</v>
      </c>
      <c r="S74" s="56"/>
      <c r="T74" s="57" t="str">
        <f t="shared" si="13"/>
        <v xml:space="preserve"> </v>
      </c>
      <c r="U74" s="58">
        <f t="shared" si="14"/>
        <v>0</v>
      </c>
      <c r="V74" s="59"/>
      <c r="W74" s="60"/>
      <c r="X74" s="60"/>
      <c r="Y74" s="60"/>
      <c r="Z74" s="60"/>
      <c r="AA74" s="60"/>
      <c r="AB74" s="61"/>
      <c r="AC74" s="62"/>
      <c r="AD74" s="61"/>
      <c r="AF74" s="45">
        <v>64</v>
      </c>
      <c r="AG74" s="45"/>
      <c r="AI74" s="48">
        <v>64</v>
      </c>
      <c r="AJ74" s="48"/>
      <c r="AL74" s="63">
        <v>64</v>
      </c>
      <c r="AM74" s="63"/>
      <c r="AO74" s="54">
        <v>64</v>
      </c>
      <c r="AP74" s="54"/>
      <c r="AR74" s="57">
        <v>64</v>
      </c>
      <c r="AS74" s="57"/>
      <c r="AU74" s="60"/>
      <c r="AV74" s="60"/>
      <c r="AW74" s="38"/>
      <c r="AX74" s="60"/>
      <c r="AY74" s="60"/>
      <c r="AZ74" s="3"/>
    </row>
    <row r="75" spans="1:52">
      <c r="A75" s="39">
        <v>65</v>
      </c>
      <c r="B75" s="40">
        <f t="shared" si="11"/>
        <v>0</v>
      </c>
      <c r="C75" s="41"/>
      <c r="D75" s="42" t="s">
        <v>1</v>
      </c>
      <c r="E75" s="43" t="s">
        <v>1</v>
      </c>
      <c r="F75" s="43" t="s">
        <v>1</v>
      </c>
      <c r="G75" s="44"/>
      <c r="H75" s="45" t="str">
        <f t="shared" ref="H75:H91" si="22">IF(SUMIF(AG$11:AG$100,$C75,AF$11:AF$100)=0," ",SUMIF(AG$11:AG$100,$C75,AF$11:AF$100))</f>
        <v xml:space="preserve"> </v>
      </c>
      <c r="I75" s="46">
        <f t="shared" si="21"/>
        <v>0</v>
      </c>
      <c r="J75" s="47"/>
      <c r="K75" s="48" t="str">
        <f t="shared" ref="K75:K91" si="23">IF(SUMIF(AJ$11:AJ$100,$C75,AI$11:AI$100)=0," ",SUMIF(AJ$11:AJ$100,$C75,AI$11:AI$100))</f>
        <v xml:space="preserve"> </v>
      </c>
      <c r="L75" s="49">
        <f t="shared" ref="L75:L106" si="24">IF(K75=" ",0,IF(K75=1,30,IF(K75=2,28,IF(K75=3,26,IF(K75=4,24,IF(K75=5,22,IF(AND(K75&gt;5,K75&lt;25),26-K75,2)))))))</f>
        <v>0</v>
      </c>
      <c r="M75" s="50"/>
      <c r="N75" s="51" t="str">
        <f t="shared" ref="N75:N91" si="25">IF(SUMIF(AM$11:AM$100,$C75,AL$11:AL$100)=0," ",SUMIF(AM$11:AM$100,$C75,AL$11:AL$100))</f>
        <v xml:space="preserve"> </v>
      </c>
      <c r="O75" s="52">
        <f t="shared" si="10"/>
        <v>0</v>
      </c>
      <c r="P75" s="53"/>
      <c r="Q75" s="54" t="str">
        <f t="shared" ref="Q75:Q91" si="26">IF(SUMIF(AP$11:AP$100,$C75,AO$11:AO$100)=0," ",SUMIF(AP$11:AP$100,$C75,AO$11:AO$100))</f>
        <v xml:space="preserve"> </v>
      </c>
      <c r="R75" s="55">
        <f t="shared" si="9"/>
        <v>0</v>
      </c>
      <c r="S75" s="56"/>
      <c r="T75" s="57" t="str">
        <f t="shared" ref="T75:T91" si="27">IF(SUMIF(AS$11:AS$100,$C75,AR$11:AR$100)=0," ",SUMIF(AS$11:AS$100,$C75,AR$11:AR$100))</f>
        <v xml:space="preserve"> </v>
      </c>
      <c r="U75" s="58">
        <f t="shared" ref="U75:U106" si="28">IF(T75=" ",0,IF(T75=1,30,IF(T75=2,28,IF(T75=3,26,IF(T75=4,24,IF(T75=5,22,IF(AND(T75&gt;5,T75&lt;25),26-T75,2)))))))</f>
        <v>0</v>
      </c>
      <c r="V75" s="59"/>
      <c r="W75" s="60"/>
      <c r="X75" s="60"/>
      <c r="Y75" s="60"/>
      <c r="Z75" s="60"/>
      <c r="AA75" s="60"/>
      <c r="AB75" s="61"/>
      <c r="AC75" s="62"/>
      <c r="AD75" s="61"/>
      <c r="AF75" s="45">
        <v>65</v>
      </c>
      <c r="AG75" s="45"/>
      <c r="AI75" s="48">
        <v>65</v>
      </c>
      <c r="AJ75" s="48"/>
      <c r="AL75" s="63">
        <v>65</v>
      </c>
      <c r="AM75" s="63"/>
      <c r="AO75" s="54">
        <v>65</v>
      </c>
      <c r="AP75" s="54"/>
      <c r="AR75" s="57">
        <v>65</v>
      </c>
      <c r="AS75" s="57"/>
      <c r="AU75" s="60"/>
      <c r="AV75" s="60"/>
      <c r="AW75" s="38"/>
      <c r="AX75" s="60"/>
      <c r="AY75" s="60"/>
      <c r="AZ75" s="3"/>
    </row>
    <row r="76" spans="1:52">
      <c r="A76" s="39">
        <v>66</v>
      </c>
      <c r="B76" s="40">
        <f t="shared" ref="B76:B90" si="29">I76+L76+O76+R76+U76</f>
        <v>0</v>
      </c>
      <c r="C76" s="41"/>
      <c r="D76" s="42" t="s">
        <v>1</v>
      </c>
      <c r="E76" s="43" t="s">
        <v>1</v>
      </c>
      <c r="F76" s="43" t="s">
        <v>1</v>
      </c>
      <c r="G76" s="44"/>
      <c r="H76" s="45" t="str">
        <f t="shared" si="22"/>
        <v xml:space="preserve"> </v>
      </c>
      <c r="I76" s="46">
        <f t="shared" ref="I76:I90" si="30">IF(H76=" ",0,IF(H76=1,30,IF(H76=2,28,IF(H76=3,26,IF(H76=4,24,IF(H76=5,22,IF(AND(H76&gt;5,H76&lt;25),26-H76,2)))))))</f>
        <v>0</v>
      </c>
      <c r="J76" s="47"/>
      <c r="K76" s="48" t="str">
        <f t="shared" si="23"/>
        <v xml:space="preserve"> </v>
      </c>
      <c r="L76" s="49">
        <f t="shared" ref="L76:L90" si="31">IF(K76=" ",0,IF(K76=1,30,IF(K76=2,28,IF(K76=3,26,IF(K76=4,24,IF(K76=5,22,IF(AND(K76&gt;5,K76&lt;25),26-K76,2)))))))</f>
        <v>0</v>
      </c>
      <c r="M76" s="50"/>
      <c r="N76" s="51" t="str">
        <f t="shared" si="25"/>
        <v xml:space="preserve"> </v>
      </c>
      <c r="O76" s="52">
        <f t="shared" ref="O76:O90" si="32">IF(N76=" ",0,IF(N76=1,30,IF(N76=2,28,IF(N76=3,26,IF(N76=4,24,IF(N76=5,22,IF(AND(N76&gt;5,N76&lt;25),26-N76,2)))))))</f>
        <v>0</v>
      </c>
      <c r="P76" s="53"/>
      <c r="Q76" s="54" t="str">
        <f t="shared" si="26"/>
        <v xml:space="preserve"> </v>
      </c>
      <c r="R76" s="55">
        <f t="shared" ref="R76:R90" si="33">IF(Q76=" ",0,IF(Q76=1,30,IF(Q76=2,28,IF(Q76=3,26,IF(Q76=4,24,IF(Q76=5,22,IF(AND(Q76&gt;5,Q76&lt;25),26-Q76,2)))))))</f>
        <v>0</v>
      </c>
      <c r="S76" s="56"/>
      <c r="T76" s="57" t="str">
        <f t="shared" si="27"/>
        <v xml:space="preserve"> </v>
      </c>
      <c r="U76" s="58">
        <f t="shared" ref="U76:U90" si="34">IF(T76=" ",0,IF(T76=1,30,IF(T76=2,28,IF(T76=3,26,IF(T76=4,24,IF(T76=5,22,IF(AND(T76&gt;5,T76&lt;25),26-T76,2)))))))</f>
        <v>0</v>
      </c>
      <c r="V76" s="59"/>
      <c r="W76" s="60"/>
      <c r="X76" s="60"/>
      <c r="Y76" s="60"/>
      <c r="Z76" s="60"/>
      <c r="AA76" s="60"/>
      <c r="AB76" s="61"/>
      <c r="AC76" s="62"/>
      <c r="AD76" s="61"/>
      <c r="AF76" s="45">
        <v>66</v>
      </c>
      <c r="AG76" s="45"/>
      <c r="AI76" s="48">
        <v>66</v>
      </c>
      <c r="AJ76" s="48"/>
      <c r="AL76" s="63">
        <v>66</v>
      </c>
      <c r="AM76" s="63"/>
      <c r="AO76" s="54">
        <v>66</v>
      </c>
      <c r="AP76" s="54"/>
      <c r="AR76" s="57">
        <v>66</v>
      </c>
      <c r="AS76" s="57"/>
      <c r="AU76" s="60"/>
      <c r="AV76" s="60"/>
      <c r="AW76" s="38"/>
      <c r="AX76" s="60"/>
      <c r="AY76" s="60"/>
      <c r="AZ76" s="3"/>
    </row>
    <row r="77" spans="1:52">
      <c r="A77" s="39">
        <v>67</v>
      </c>
      <c r="B77" s="40">
        <f t="shared" si="29"/>
        <v>0</v>
      </c>
      <c r="C77" s="41"/>
      <c r="D77" s="42" t="s">
        <v>1</v>
      </c>
      <c r="E77" s="43" t="s">
        <v>1</v>
      </c>
      <c r="F77" s="43" t="s">
        <v>1</v>
      </c>
      <c r="G77" s="44"/>
      <c r="H77" s="45" t="str">
        <f t="shared" si="22"/>
        <v xml:space="preserve"> </v>
      </c>
      <c r="I77" s="46">
        <f t="shared" si="30"/>
        <v>0</v>
      </c>
      <c r="J77" s="47"/>
      <c r="K77" s="48" t="str">
        <f t="shared" si="23"/>
        <v xml:space="preserve"> </v>
      </c>
      <c r="L77" s="49">
        <f t="shared" si="31"/>
        <v>0</v>
      </c>
      <c r="M77" s="50"/>
      <c r="N77" s="51" t="str">
        <f t="shared" si="25"/>
        <v xml:space="preserve"> </v>
      </c>
      <c r="O77" s="52">
        <f t="shared" si="32"/>
        <v>0</v>
      </c>
      <c r="P77" s="53"/>
      <c r="Q77" s="54" t="str">
        <f t="shared" si="26"/>
        <v xml:space="preserve"> </v>
      </c>
      <c r="R77" s="55">
        <f t="shared" si="33"/>
        <v>0</v>
      </c>
      <c r="S77" s="56"/>
      <c r="T77" s="57" t="str">
        <f t="shared" si="27"/>
        <v xml:space="preserve"> </v>
      </c>
      <c r="U77" s="58">
        <f t="shared" si="34"/>
        <v>0</v>
      </c>
      <c r="V77" s="59"/>
      <c r="W77" s="60"/>
      <c r="X77" s="60"/>
      <c r="Y77" s="60"/>
      <c r="Z77" s="60"/>
      <c r="AA77" s="60"/>
      <c r="AB77" s="61"/>
      <c r="AC77" s="62"/>
      <c r="AD77" s="61"/>
      <c r="AF77" s="45">
        <v>67</v>
      </c>
      <c r="AG77" s="45"/>
      <c r="AI77" s="48">
        <v>67</v>
      </c>
      <c r="AJ77" s="48"/>
      <c r="AL77" s="63">
        <v>67</v>
      </c>
      <c r="AM77" s="63"/>
      <c r="AO77" s="54">
        <v>67</v>
      </c>
      <c r="AP77" s="54"/>
      <c r="AR77" s="57">
        <v>67</v>
      </c>
      <c r="AS77" s="57"/>
      <c r="AU77" s="60"/>
      <c r="AV77" s="60"/>
      <c r="AW77" s="38"/>
      <c r="AX77" s="60"/>
      <c r="AY77" s="60"/>
      <c r="AZ77" s="3"/>
    </row>
    <row r="78" spans="1:52">
      <c r="A78" s="39">
        <v>68</v>
      </c>
      <c r="B78" s="40">
        <f t="shared" si="29"/>
        <v>0</v>
      </c>
      <c r="C78" s="41"/>
      <c r="D78" s="42" t="s">
        <v>1</v>
      </c>
      <c r="E78" s="43" t="s">
        <v>1</v>
      </c>
      <c r="F78" s="43" t="s">
        <v>1</v>
      </c>
      <c r="G78" s="44"/>
      <c r="H78" s="45" t="str">
        <f t="shared" si="22"/>
        <v xml:space="preserve"> </v>
      </c>
      <c r="I78" s="46">
        <f t="shared" si="30"/>
        <v>0</v>
      </c>
      <c r="J78" s="47"/>
      <c r="K78" s="48" t="str">
        <f t="shared" si="23"/>
        <v xml:space="preserve"> </v>
      </c>
      <c r="L78" s="49">
        <f t="shared" si="31"/>
        <v>0</v>
      </c>
      <c r="M78" s="50"/>
      <c r="N78" s="51" t="str">
        <f t="shared" si="25"/>
        <v xml:space="preserve"> </v>
      </c>
      <c r="O78" s="52">
        <f t="shared" si="32"/>
        <v>0</v>
      </c>
      <c r="P78" s="53"/>
      <c r="Q78" s="54" t="str">
        <f t="shared" si="26"/>
        <v xml:space="preserve"> </v>
      </c>
      <c r="R78" s="55">
        <f t="shared" si="33"/>
        <v>0</v>
      </c>
      <c r="S78" s="56"/>
      <c r="T78" s="57" t="str">
        <f t="shared" si="27"/>
        <v xml:space="preserve"> </v>
      </c>
      <c r="U78" s="58">
        <f t="shared" si="34"/>
        <v>0</v>
      </c>
      <c r="V78" s="59"/>
      <c r="W78" s="60"/>
      <c r="X78" s="60"/>
      <c r="Y78" s="60"/>
      <c r="Z78" s="60"/>
      <c r="AA78" s="60"/>
      <c r="AB78" s="61"/>
      <c r="AC78" s="62"/>
      <c r="AD78" s="61"/>
      <c r="AF78" s="45">
        <v>68</v>
      </c>
      <c r="AG78" s="45"/>
      <c r="AI78" s="48">
        <v>68</v>
      </c>
      <c r="AJ78" s="48"/>
      <c r="AL78" s="63">
        <v>68</v>
      </c>
      <c r="AM78" s="63"/>
      <c r="AO78" s="54">
        <v>68</v>
      </c>
      <c r="AP78" s="54"/>
      <c r="AR78" s="57">
        <v>68</v>
      </c>
      <c r="AS78" s="57"/>
      <c r="AU78" s="60"/>
      <c r="AV78" s="60"/>
      <c r="AW78" s="38"/>
      <c r="AX78" s="60"/>
      <c r="AY78" s="60"/>
      <c r="AZ78" s="3"/>
    </row>
    <row r="79" spans="1:52">
      <c r="A79" s="39">
        <v>69</v>
      </c>
      <c r="B79" s="40">
        <f t="shared" si="29"/>
        <v>0</v>
      </c>
      <c r="C79" s="41"/>
      <c r="D79" s="42" t="s">
        <v>1</v>
      </c>
      <c r="E79" s="43" t="s">
        <v>1</v>
      </c>
      <c r="F79" s="43" t="s">
        <v>1</v>
      </c>
      <c r="G79" s="44"/>
      <c r="H79" s="45" t="str">
        <f t="shared" si="22"/>
        <v xml:space="preserve"> </v>
      </c>
      <c r="I79" s="46">
        <f t="shared" si="30"/>
        <v>0</v>
      </c>
      <c r="J79" s="47"/>
      <c r="K79" s="48" t="str">
        <f t="shared" si="23"/>
        <v xml:space="preserve"> </v>
      </c>
      <c r="L79" s="49">
        <f t="shared" si="31"/>
        <v>0</v>
      </c>
      <c r="M79" s="50"/>
      <c r="N79" s="51" t="str">
        <f t="shared" si="25"/>
        <v xml:space="preserve"> </v>
      </c>
      <c r="O79" s="52">
        <f t="shared" si="32"/>
        <v>0</v>
      </c>
      <c r="P79" s="53"/>
      <c r="Q79" s="54" t="str">
        <f t="shared" si="26"/>
        <v xml:space="preserve"> </v>
      </c>
      <c r="R79" s="55">
        <f t="shared" si="33"/>
        <v>0</v>
      </c>
      <c r="S79" s="56"/>
      <c r="T79" s="57" t="str">
        <f t="shared" si="27"/>
        <v xml:space="preserve"> </v>
      </c>
      <c r="U79" s="58">
        <f t="shared" si="34"/>
        <v>0</v>
      </c>
      <c r="V79" s="59"/>
      <c r="W79" s="60"/>
      <c r="X79" s="60"/>
      <c r="Y79" s="60"/>
      <c r="Z79" s="60"/>
      <c r="AA79" s="60"/>
      <c r="AB79" s="61"/>
      <c r="AC79" s="62"/>
      <c r="AD79" s="61"/>
      <c r="AF79" s="45">
        <v>69</v>
      </c>
      <c r="AG79" s="45"/>
      <c r="AI79" s="48">
        <v>69</v>
      </c>
      <c r="AJ79" s="48"/>
      <c r="AL79" s="63">
        <v>69</v>
      </c>
      <c r="AM79" s="63"/>
      <c r="AO79" s="54">
        <v>69</v>
      </c>
      <c r="AP79" s="54"/>
      <c r="AR79" s="57">
        <v>69</v>
      </c>
      <c r="AS79" s="57"/>
      <c r="AU79" s="60"/>
      <c r="AV79" s="60"/>
      <c r="AW79" s="38"/>
      <c r="AX79" s="60"/>
      <c r="AY79" s="60"/>
      <c r="AZ79" s="3"/>
    </row>
    <row r="80" spans="1:52">
      <c r="A80" s="39">
        <v>70</v>
      </c>
      <c r="B80" s="40">
        <f t="shared" si="29"/>
        <v>0</v>
      </c>
      <c r="C80" s="41"/>
      <c r="D80" s="42" t="s">
        <v>1</v>
      </c>
      <c r="E80" s="43" t="s">
        <v>1</v>
      </c>
      <c r="F80" s="43" t="s">
        <v>1</v>
      </c>
      <c r="G80" s="44"/>
      <c r="H80" s="45" t="str">
        <f t="shared" si="22"/>
        <v xml:space="preserve"> </v>
      </c>
      <c r="I80" s="46">
        <f t="shared" si="30"/>
        <v>0</v>
      </c>
      <c r="J80" s="47"/>
      <c r="K80" s="48" t="str">
        <f t="shared" si="23"/>
        <v xml:space="preserve"> </v>
      </c>
      <c r="L80" s="49">
        <f t="shared" si="31"/>
        <v>0</v>
      </c>
      <c r="M80" s="50"/>
      <c r="N80" s="51" t="str">
        <f t="shared" si="25"/>
        <v xml:space="preserve"> </v>
      </c>
      <c r="O80" s="52">
        <f t="shared" si="32"/>
        <v>0</v>
      </c>
      <c r="P80" s="53"/>
      <c r="Q80" s="54" t="str">
        <f t="shared" si="26"/>
        <v xml:space="preserve"> </v>
      </c>
      <c r="R80" s="55">
        <f t="shared" si="33"/>
        <v>0</v>
      </c>
      <c r="S80" s="56"/>
      <c r="T80" s="57" t="str">
        <f t="shared" si="27"/>
        <v xml:space="preserve"> </v>
      </c>
      <c r="U80" s="58">
        <f t="shared" si="34"/>
        <v>0</v>
      </c>
      <c r="V80" s="59"/>
      <c r="W80" s="60"/>
      <c r="X80" s="60"/>
      <c r="Y80" s="60"/>
      <c r="Z80" s="60"/>
      <c r="AA80" s="60"/>
      <c r="AB80" s="61"/>
      <c r="AC80" s="62"/>
      <c r="AD80" s="61"/>
      <c r="AF80" s="45">
        <v>70</v>
      </c>
      <c r="AG80" s="45"/>
      <c r="AI80" s="48">
        <v>70</v>
      </c>
      <c r="AJ80" s="48"/>
      <c r="AL80" s="63">
        <v>70</v>
      </c>
      <c r="AM80" s="63"/>
      <c r="AO80" s="54">
        <v>70</v>
      </c>
      <c r="AP80" s="54"/>
      <c r="AR80" s="57">
        <v>70</v>
      </c>
      <c r="AS80" s="57"/>
      <c r="AU80" s="60"/>
      <c r="AV80" s="60"/>
      <c r="AW80" s="38"/>
      <c r="AX80" s="60"/>
      <c r="AY80" s="60"/>
      <c r="AZ80" s="3"/>
    </row>
    <row r="81" spans="1:52">
      <c r="A81" s="39">
        <v>71</v>
      </c>
      <c r="B81" s="40">
        <f t="shared" si="29"/>
        <v>0</v>
      </c>
      <c r="C81" s="41"/>
      <c r="D81" s="42" t="s">
        <v>1</v>
      </c>
      <c r="E81" s="43" t="s">
        <v>1</v>
      </c>
      <c r="F81" s="43" t="s">
        <v>1</v>
      </c>
      <c r="G81" s="44"/>
      <c r="H81" s="45" t="str">
        <f t="shared" si="22"/>
        <v xml:space="preserve"> </v>
      </c>
      <c r="I81" s="46">
        <f t="shared" si="30"/>
        <v>0</v>
      </c>
      <c r="J81" s="47"/>
      <c r="K81" s="48" t="str">
        <f t="shared" si="23"/>
        <v xml:space="preserve"> </v>
      </c>
      <c r="L81" s="49">
        <f t="shared" si="31"/>
        <v>0</v>
      </c>
      <c r="M81" s="50"/>
      <c r="N81" s="51" t="str">
        <f t="shared" si="25"/>
        <v xml:space="preserve"> </v>
      </c>
      <c r="O81" s="52">
        <f t="shared" si="32"/>
        <v>0</v>
      </c>
      <c r="P81" s="53"/>
      <c r="Q81" s="54" t="str">
        <f t="shared" si="26"/>
        <v xml:space="preserve"> </v>
      </c>
      <c r="R81" s="55">
        <f t="shared" si="33"/>
        <v>0</v>
      </c>
      <c r="S81" s="56"/>
      <c r="T81" s="57" t="str">
        <f t="shared" si="27"/>
        <v xml:space="preserve"> </v>
      </c>
      <c r="U81" s="58">
        <f t="shared" si="34"/>
        <v>0</v>
      </c>
      <c r="V81" s="59"/>
      <c r="W81" s="60"/>
      <c r="X81" s="60"/>
      <c r="Y81" s="60"/>
      <c r="Z81" s="60"/>
      <c r="AA81" s="60"/>
      <c r="AB81" s="61"/>
      <c r="AC81" s="62"/>
      <c r="AD81" s="61"/>
      <c r="AF81" s="45">
        <v>71</v>
      </c>
      <c r="AG81" s="45"/>
      <c r="AI81" s="48">
        <v>71</v>
      </c>
      <c r="AJ81" s="48"/>
      <c r="AL81" s="63">
        <v>71</v>
      </c>
      <c r="AM81" s="63"/>
      <c r="AO81" s="54">
        <v>71</v>
      </c>
      <c r="AP81" s="54"/>
      <c r="AR81" s="57">
        <v>71</v>
      </c>
      <c r="AS81" s="57"/>
      <c r="AU81" s="60"/>
      <c r="AV81" s="60"/>
      <c r="AW81" s="38"/>
      <c r="AX81" s="60"/>
      <c r="AY81" s="60"/>
      <c r="AZ81" s="3"/>
    </row>
    <row r="82" spans="1:52">
      <c r="A82" s="39">
        <v>72</v>
      </c>
      <c r="B82" s="40">
        <f t="shared" si="29"/>
        <v>0</v>
      </c>
      <c r="C82" s="41"/>
      <c r="D82" s="42" t="s">
        <v>1</v>
      </c>
      <c r="E82" s="43" t="s">
        <v>1</v>
      </c>
      <c r="F82" s="43" t="s">
        <v>1</v>
      </c>
      <c r="G82" s="44"/>
      <c r="H82" s="45" t="str">
        <f t="shared" si="22"/>
        <v xml:space="preserve"> </v>
      </c>
      <c r="I82" s="46">
        <f t="shared" si="30"/>
        <v>0</v>
      </c>
      <c r="J82" s="47"/>
      <c r="K82" s="48" t="str">
        <f t="shared" si="23"/>
        <v xml:space="preserve"> </v>
      </c>
      <c r="L82" s="49">
        <f t="shared" si="31"/>
        <v>0</v>
      </c>
      <c r="M82" s="50"/>
      <c r="N82" s="51" t="str">
        <f t="shared" si="25"/>
        <v xml:space="preserve"> </v>
      </c>
      <c r="O82" s="52">
        <f t="shared" si="32"/>
        <v>0</v>
      </c>
      <c r="P82" s="53"/>
      <c r="Q82" s="54" t="str">
        <f t="shared" si="26"/>
        <v xml:space="preserve"> </v>
      </c>
      <c r="R82" s="55">
        <f t="shared" si="33"/>
        <v>0</v>
      </c>
      <c r="S82" s="56"/>
      <c r="T82" s="57" t="str">
        <f t="shared" si="27"/>
        <v xml:space="preserve"> </v>
      </c>
      <c r="U82" s="58">
        <f t="shared" si="34"/>
        <v>0</v>
      </c>
      <c r="V82" s="59"/>
      <c r="W82" s="60"/>
      <c r="X82" s="60"/>
      <c r="Y82" s="60"/>
      <c r="Z82" s="60"/>
      <c r="AA82" s="60"/>
      <c r="AB82" s="61"/>
      <c r="AC82" s="62"/>
      <c r="AD82" s="61"/>
      <c r="AF82" s="45">
        <v>72</v>
      </c>
      <c r="AG82" s="45"/>
      <c r="AI82" s="48">
        <v>72</v>
      </c>
      <c r="AJ82" s="48"/>
      <c r="AL82" s="63">
        <v>72</v>
      </c>
      <c r="AM82" s="63"/>
      <c r="AO82" s="54">
        <v>72</v>
      </c>
      <c r="AP82" s="54"/>
      <c r="AR82" s="57">
        <v>72</v>
      </c>
      <c r="AS82" s="57"/>
      <c r="AU82" s="60"/>
      <c r="AV82" s="60"/>
      <c r="AW82" s="38"/>
      <c r="AX82" s="60"/>
      <c r="AY82" s="60"/>
      <c r="AZ82" s="3"/>
    </row>
    <row r="83" spans="1:52">
      <c r="A83" s="39">
        <v>73</v>
      </c>
      <c r="B83" s="40">
        <f t="shared" si="29"/>
        <v>0</v>
      </c>
      <c r="C83" s="41"/>
      <c r="D83" s="42" t="s">
        <v>1</v>
      </c>
      <c r="E83" s="43" t="s">
        <v>1</v>
      </c>
      <c r="F83" s="43" t="s">
        <v>1</v>
      </c>
      <c r="G83" s="44"/>
      <c r="H83" s="45" t="str">
        <f t="shared" si="22"/>
        <v xml:space="preserve"> </v>
      </c>
      <c r="I83" s="46">
        <f t="shared" si="30"/>
        <v>0</v>
      </c>
      <c r="J83" s="47"/>
      <c r="K83" s="48" t="str">
        <f t="shared" si="23"/>
        <v xml:space="preserve"> </v>
      </c>
      <c r="L83" s="49">
        <f t="shared" si="31"/>
        <v>0</v>
      </c>
      <c r="M83" s="50"/>
      <c r="N83" s="51" t="str">
        <f t="shared" si="25"/>
        <v xml:space="preserve"> </v>
      </c>
      <c r="O83" s="52">
        <f t="shared" si="32"/>
        <v>0</v>
      </c>
      <c r="P83" s="53"/>
      <c r="Q83" s="54" t="str">
        <f t="shared" si="26"/>
        <v xml:space="preserve"> </v>
      </c>
      <c r="R83" s="55">
        <f t="shared" si="33"/>
        <v>0</v>
      </c>
      <c r="S83" s="56"/>
      <c r="T83" s="57" t="str">
        <f t="shared" si="27"/>
        <v xml:space="preserve"> </v>
      </c>
      <c r="U83" s="58">
        <f t="shared" si="34"/>
        <v>0</v>
      </c>
      <c r="V83" s="59"/>
      <c r="W83" s="60"/>
      <c r="X83" s="60"/>
      <c r="Y83" s="60"/>
      <c r="Z83" s="60"/>
      <c r="AA83" s="60"/>
      <c r="AB83" s="61"/>
      <c r="AC83" s="62"/>
      <c r="AD83" s="61"/>
      <c r="AF83" s="45">
        <v>73</v>
      </c>
      <c r="AG83" s="45"/>
      <c r="AI83" s="48">
        <v>73</v>
      </c>
      <c r="AJ83" s="48"/>
      <c r="AL83" s="63">
        <v>73</v>
      </c>
      <c r="AM83" s="63"/>
      <c r="AO83" s="54">
        <v>73</v>
      </c>
      <c r="AP83" s="54"/>
      <c r="AR83" s="57">
        <v>73</v>
      </c>
      <c r="AS83" s="57"/>
      <c r="AU83" s="60"/>
      <c r="AV83" s="60"/>
      <c r="AW83" s="38"/>
      <c r="AX83" s="60"/>
      <c r="AY83" s="60"/>
      <c r="AZ83" s="3"/>
    </row>
    <row r="84" spans="1:52">
      <c r="A84" s="39">
        <v>74</v>
      </c>
      <c r="B84" s="40">
        <f t="shared" si="29"/>
        <v>0</v>
      </c>
      <c r="C84" s="41"/>
      <c r="D84" s="42" t="s">
        <v>1</v>
      </c>
      <c r="E84" s="43" t="s">
        <v>1</v>
      </c>
      <c r="F84" s="43" t="s">
        <v>1</v>
      </c>
      <c r="G84" s="44"/>
      <c r="H84" s="45" t="str">
        <f t="shared" si="22"/>
        <v xml:space="preserve"> </v>
      </c>
      <c r="I84" s="46">
        <f t="shared" si="30"/>
        <v>0</v>
      </c>
      <c r="J84" s="47"/>
      <c r="K84" s="48" t="str">
        <f t="shared" si="23"/>
        <v xml:space="preserve"> </v>
      </c>
      <c r="L84" s="49">
        <f t="shared" si="31"/>
        <v>0</v>
      </c>
      <c r="M84" s="50"/>
      <c r="N84" s="51" t="str">
        <f t="shared" si="25"/>
        <v xml:space="preserve"> </v>
      </c>
      <c r="O84" s="52">
        <f t="shared" si="32"/>
        <v>0</v>
      </c>
      <c r="P84" s="53"/>
      <c r="Q84" s="54" t="str">
        <f t="shared" si="26"/>
        <v xml:space="preserve"> </v>
      </c>
      <c r="R84" s="55">
        <f t="shared" si="33"/>
        <v>0</v>
      </c>
      <c r="S84" s="56"/>
      <c r="T84" s="57" t="str">
        <f t="shared" si="27"/>
        <v xml:space="preserve"> </v>
      </c>
      <c r="U84" s="58">
        <f t="shared" si="34"/>
        <v>0</v>
      </c>
      <c r="V84" s="59"/>
      <c r="W84" s="60"/>
      <c r="X84" s="60"/>
      <c r="Y84" s="60"/>
      <c r="Z84" s="60"/>
      <c r="AA84" s="60"/>
      <c r="AB84" s="61"/>
      <c r="AC84" s="62"/>
      <c r="AD84" s="61"/>
      <c r="AF84" s="45">
        <v>74</v>
      </c>
      <c r="AG84" s="45"/>
      <c r="AI84" s="48">
        <v>74</v>
      </c>
      <c r="AJ84" s="48"/>
      <c r="AL84" s="63">
        <v>74</v>
      </c>
      <c r="AM84" s="63"/>
      <c r="AO84" s="54">
        <v>74</v>
      </c>
      <c r="AP84" s="54"/>
      <c r="AR84" s="57">
        <v>74</v>
      </c>
      <c r="AS84" s="57"/>
      <c r="AU84" s="60"/>
      <c r="AV84" s="60"/>
      <c r="AW84" s="38"/>
      <c r="AX84" s="60"/>
      <c r="AY84" s="60"/>
      <c r="AZ84" s="3"/>
    </row>
    <row r="85" spans="1:52">
      <c r="A85" s="39">
        <v>75</v>
      </c>
      <c r="B85" s="40">
        <f t="shared" si="29"/>
        <v>0</v>
      </c>
      <c r="C85" s="41"/>
      <c r="D85" s="42" t="s">
        <v>1</v>
      </c>
      <c r="E85" s="43" t="s">
        <v>1</v>
      </c>
      <c r="F85" s="43" t="s">
        <v>1</v>
      </c>
      <c r="G85" s="44"/>
      <c r="H85" s="45" t="str">
        <f t="shared" si="22"/>
        <v xml:space="preserve"> </v>
      </c>
      <c r="I85" s="46">
        <f t="shared" si="30"/>
        <v>0</v>
      </c>
      <c r="J85" s="47"/>
      <c r="K85" s="48" t="str">
        <f t="shared" si="23"/>
        <v xml:space="preserve"> </v>
      </c>
      <c r="L85" s="49">
        <f t="shared" si="31"/>
        <v>0</v>
      </c>
      <c r="M85" s="50"/>
      <c r="N85" s="51" t="str">
        <f t="shared" si="25"/>
        <v xml:space="preserve"> </v>
      </c>
      <c r="O85" s="52">
        <f t="shared" si="32"/>
        <v>0</v>
      </c>
      <c r="P85" s="53"/>
      <c r="Q85" s="54" t="str">
        <f t="shared" si="26"/>
        <v xml:space="preserve"> </v>
      </c>
      <c r="R85" s="55">
        <f t="shared" si="33"/>
        <v>0</v>
      </c>
      <c r="S85" s="56"/>
      <c r="T85" s="57" t="str">
        <f t="shared" si="27"/>
        <v xml:space="preserve"> </v>
      </c>
      <c r="U85" s="58">
        <f t="shared" si="34"/>
        <v>0</v>
      </c>
      <c r="V85" s="59"/>
      <c r="W85" s="60"/>
      <c r="X85" s="60"/>
      <c r="Y85" s="60"/>
      <c r="Z85" s="60"/>
      <c r="AA85" s="60"/>
      <c r="AB85" s="61"/>
      <c r="AC85" s="62"/>
      <c r="AD85" s="61"/>
      <c r="AF85" s="45">
        <v>75</v>
      </c>
      <c r="AG85" s="45"/>
      <c r="AI85" s="48">
        <v>75</v>
      </c>
      <c r="AJ85" s="48"/>
      <c r="AL85" s="63">
        <v>75</v>
      </c>
      <c r="AM85" s="63"/>
      <c r="AO85" s="54">
        <v>75</v>
      </c>
      <c r="AP85" s="54"/>
      <c r="AR85" s="57">
        <v>75</v>
      </c>
      <c r="AS85" s="57"/>
      <c r="AU85" s="60"/>
      <c r="AV85" s="60"/>
      <c r="AW85" s="38"/>
      <c r="AX85" s="60"/>
      <c r="AY85" s="60"/>
      <c r="AZ85" s="3"/>
    </row>
    <row r="86" spans="1:52">
      <c r="A86" s="39">
        <v>76</v>
      </c>
      <c r="B86" s="40">
        <f t="shared" si="29"/>
        <v>0</v>
      </c>
      <c r="C86" s="41"/>
      <c r="D86" s="42" t="s">
        <v>1</v>
      </c>
      <c r="E86" s="43" t="s">
        <v>1</v>
      </c>
      <c r="F86" s="43" t="s">
        <v>1</v>
      </c>
      <c r="G86" s="44"/>
      <c r="H86" s="45" t="str">
        <f t="shared" si="22"/>
        <v xml:space="preserve"> </v>
      </c>
      <c r="I86" s="46">
        <f t="shared" si="30"/>
        <v>0</v>
      </c>
      <c r="J86" s="47"/>
      <c r="K86" s="48" t="str">
        <f t="shared" si="23"/>
        <v xml:space="preserve"> </v>
      </c>
      <c r="L86" s="49">
        <f t="shared" si="31"/>
        <v>0</v>
      </c>
      <c r="M86" s="50"/>
      <c r="N86" s="51" t="str">
        <f t="shared" si="25"/>
        <v xml:space="preserve"> </v>
      </c>
      <c r="O86" s="52">
        <f t="shared" si="32"/>
        <v>0</v>
      </c>
      <c r="P86" s="53"/>
      <c r="Q86" s="54" t="str">
        <f t="shared" si="26"/>
        <v xml:space="preserve"> </v>
      </c>
      <c r="R86" s="55">
        <f t="shared" si="33"/>
        <v>0</v>
      </c>
      <c r="S86" s="56"/>
      <c r="T86" s="57" t="str">
        <f t="shared" si="27"/>
        <v xml:space="preserve"> </v>
      </c>
      <c r="U86" s="58">
        <f t="shared" si="34"/>
        <v>0</v>
      </c>
      <c r="V86" s="59"/>
      <c r="W86" s="60"/>
      <c r="X86" s="60"/>
      <c r="Y86" s="60"/>
      <c r="Z86" s="60"/>
      <c r="AA86" s="60"/>
      <c r="AB86" s="61"/>
      <c r="AC86" s="62"/>
      <c r="AD86" s="61"/>
      <c r="AF86" s="45">
        <v>76</v>
      </c>
      <c r="AG86" s="45"/>
      <c r="AI86" s="48">
        <v>76</v>
      </c>
      <c r="AJ86" s="48"/>
      <c r="AL86" s="63">
        <v>76</v>
      </c>
      <c r="AM86" s="63"/>
      <c r="AO86" s="54">
        <v>76</v>
      </c>
      <c r="AP86" s="54"/>
      <c r="AR86" s="57">
        <v>76</v>
      </c>
      <c r="AS86" s="57"/>
      <c r="AU86" s="60"/>
      <c r="AV86" s="60"/>
      <c r="AW86" s="38"/>
      <c r="AX86" s="60"/>
      <c r="AY86" s="60"/>
      <c r="AZ86" s="3"/>
    </row>
    <row r="87" spans="1:52">
      <c r="A87" s="39">
        <v>77</v>
      </c>
      <c r="B87" s="40">
        <f t="shared" si="29"/>
        <v>0</v>
      </c>
      <c r="C87" s="41"/>
      <c r="D87" s="42" t="s">
        <v>1</v>
      </c>
      <c r="E87" s="43" t="s">
        <v>1</v>
      </c>
      <c r="F87" s="43" t="s">
        <v>1</v>
      </c>
      <c r="G87" s="44"/>
      <c r="H87" s="45" t="str">
        <f t="shared" si="22"/>
        <v xml:space="preserve"> </v>
      </c>
      <c r="I87" s="46">
        <f t="shared" si="30"/>
        <v>0</v>
      </c>
      <c r="J87" s="47"/>
      <c r="K87" s="48" t="str">
        <f t="shared" si="23"/>
        <v xml:space="preserve"> </v>
      </c>
      <c r="L87" s="49">
        <f t="shared" si="31"/>
        <v>0</v>
      </c>
      <c r="M87" s="50"/>
      <c r="N87" s="51" t="str">
        <f t="shared" si="25"/>
        <v xml:space="preserve"> </v>
      </c>
      <c r="O87" s="52">
        <f t="shared" si="32"/>
        <v>0</v>
      </c>
      <c r="P87" s="53"/>
      <c r="Q87" s="54" t="str">
        <f t="shared" si="26"/>
        <v xml:space="preserve"> </v>
      </c>
      <c r="R87" s="55">
        <f t="shared" si="33"/>
        <v>0</v>
      </c>
      <c r="S87" s="56"/>
      <c r="T87" s="57" t="str">
        <f t="shared" si="27"/>
        <v xml:space="preserve"> </v>
      </c>
      <c r="U87" s="58">
        <f t="shared" si="34"/>
        <v>0</v>
      </c>
      <c r="V87" s="59"/>
      <c r="W87" s="60"/>
      <c r="X87" s="60"/>
      <c r="Y87" s="60"/>
      <c r="Z87" s="60"/>
      <c r="AA87" s="60"/>
      <c r="AB87" s="61"/>
      <c r="AC87" s="62"/>
      <c r="AD87" s="61"/>
      <c r="AF87" s="45">
        <v>77</v>
      </c>
      <c r="AG87" s="45"/>
      <c r="AI87" s="48">
        <v>77</v>
      </c>
      <c r="AJ87" s="48"/>
      <c r="AL87" s="63">
        <v>77</v>
      </c>
      <c r="AM87" s="63"/>
      <c r="AO87" s="54">
        <v>77</v>
      </c>
      <c r="AP87" s="54"/>
      <c r="AR87" s="57">
        <v>77</v>
      </c>
      <c r="AS87" s="57"/>
      <c r="AU87" s="60"/>
      <c r="AV87" s="60"/>
      <c r="AW87" s="38"/>
      <c r="AX87" s="60"/>
      <c r="AY87" s="60"/>
      <c r="AZ87" s="3"/>
    </row>
    <row r="88" spans="1:52">
      <c r="A88" s="39">
        <v>78</v>
      </c>
      <c r="B88" s="40">
        <f t="shared" si="29"/>
        <v>0</v>
      </c>
      <c r="C88" s="41"/>
      <c r="D88" s="42" t="s">
        <v>1</v>
      </c>
      <c r="E88" s="43" t="s">
        <v>1</v>
      </c>
      <c r="F88" s="43" t="s">
        <v>1</v>
      </c>
      <c r="G88" s="44"/>
      <c r="H88" s="45" t="str">
        <f t="shared" si="22"/>
        <v xml:space="preserve"> </v>
      </c>
      <c r="I88" s="46">
        <f t="shared" si="30"/>
        <v>0</v>
      </c>
      <c r="J88" s="47"/>
      <c r="K88" s="48" t="str">
        <f t="shared" si="23"/>
        <v xml:space="preserve"> </v>
      </c>
      <c r="L88" s="49">
        <f t="shared" si="31"/>
        <v>0</v>
      </c>
      <c r="M88" s="50"/>
      <c r="N88" s="51" t="str">
        <f t="shared" si="25"/>
        <v xml:space="preserve"> </v>
      </c>
      <c r="O88" s="52">
        <f t="shared" si="32"/>
        <v>0</v>
      </c>
      <c r="P88" s="53"/>
      <c r="Q88" s="54" t="str">
        <f t="shared" si="26"/>
        <v xml:space="preserve"> </v>
      </c>
      <c r="R88" s="55">
        <f t="shared" si="33"/>
        <v>0</v>
      </c>
      <c r="S88" s="56"/>
      <c r="T88" s="57" t="str">
        <f t="shared" si="27"/>
        <v xml:space="preserve"> </v>
      </c>
      <c r="U88" s="58">
        <f t="shared" si="34"/>
        <v>0</v>
      </c>
      <c r="V88" s="59"/>
      <c r="W88" s="60"/>
      <c r="X88" s="60"/>
      <c r="Y88" s="60"/>
      <c r="Z88" s="60"/>
      <c r="AA88" s="60"/>
      <c r="AB88" s="61"/>
      <c r="AC88" s="62"/>
      <c r="AD88" s="61"/>
      <c r="AF88" s="45">
        <v>78</v>
      </c>
      <c r="AG88" s="45"/>
      <c r="AI88" s="48">
        <v>78</v>
      </c>
      <c r="AJ88" s="48"/>
      <c r="AL88" s="63">
        <v>78</v>
      </c>
      <c r="AM88" s="63"/>
      <c r="AO88" s="54">
        <v>78</v>
      </c>
      <c r="AP88" s="54"/>
      <c r="AR88" s="57">
        <v>78</v>
      </c>
      <c r="AS88" s="57"/>
      <c r="AU88" s="60"/>
      <c r="AV88" s="60"/>
      <c r="AW88" s="38"/>
      <c r="AX88" s="60"/>
      <c r="AY88" s="60"/>
      <c r="AZ88" s="3"/>
    </row>
    <row r="89" spans="1:52">
      <c r="A89" s="39">
        <v>79</v>
      </c>
      <c r="B89" s="40">
        <f t="shared" si="29"/>
        <v>0</v>
      </c>
      <c r="C89" s="41"/>
      <c r="D89" s="42" t="s">
        <v>1</v>
      </c>
      <c r="E89" s="43" t="s">
        <v>1</v>
      </c>
      <c r="F89" s="43" t="s">
        <v>1</v>
      </c>
      <c r="G89" s="44"/>
      <c r="H89" s="45" t="str">
        <f t="shared" si="22"/>
        <v xml:space="preserve"> </v>
      </c>
      <c r="I89" s="46">
        <f t="shared" si="30"/>
        <v>0</v>
      </c>
      <c r="J89" s="47"/>
      <c r="K89" s="48" t="str">
        <f t="shared" si="23"/>
        <v xml:space="preserve"> </v>
      </c>
      <c r="L89" s="49">
        <f t="shared" si="31"/>
        <v>0</v>
      </c>
      <c r="M89" s="50"/>
      <c r="N89" s="51" t="str">
        <f t="shared" si="25"/>
        <v xml:space="preserve"> </v>
      </c>
      <c r="O89" s="52">
        <f t="shared" si="32"/>
        <v>0</v>
      </c>
      <c r="P89" s="53"/>
      <c r="Q89" s="54" t="str">
        <f t="shared" si="26"/>
        <v xml:space="preserve"> </v>
      </c>
      <c r="R89" s="55">
        <f t="shared" si="33"/>
        <v>0</v>
      </c>
      <c r="S89" s="56"/>
      <c r="T89" s="57" t="str">
        <f t="shared" si="27"/>
        <v xml:space="preserve"> </v>
      </c>
      <c r="U89" s="58">
        <f t="shared" si="34"/>
        <v>0</v>
      </c>
      <c r="V89" s="59"/>
      <c r="W89" s="60"/>
      <c r="X89" s="60"/>
      <c r="Y89" s="60"/>
      <c r="Z89" s="60"/>
      <c r="AA89" s="60"/>
      <c r="AB89" s="61"/>
      <c r="AC89" s="62"/>
      <c r="AD89" s="61"/>
      <c r="AF89" s="45">
        <v>79</v>
      </c>
      <c r="AG89" s="45"/>
      <c r="AI89" s="48">
        <v>79</v>
      </c>
      <c r="AJ89" s="48"/>
      <c r="AL89" s="63">
        <v>79</v>
      </c>
      <c r="AM89" s="63"/>
      <c r="AO89" s="54">
        <v>79</v>
      </c>
      <c r="AP89" s="54"/>
      <c r="AR89" s="57">
        <v>79</v>
      </c>
      <c r="AS89" s="57"/>
      <c r="AU89" s="60"/>
      <c r="AV89" s="60"/>
      <c r="AW89" s="38"/>
      <c r="AX89" s="60"/>
      <c r="AY89" s="60"/>
      <c r="AZ89" s="3"/>
    </row>
    <row r="90" spans="1:52">
      <c r="A90" s="39">
        <v>80</v>
      </c>
      <c r="B90" s="40">
        <f t="shared" si="29"/>
        <v>0</v>
      </c>
      <c r="C90" s="65"/>
      <c r="D90" s="66"/>
      <c r="E90" s="67"/>
      <c r="F90" s="67"/>
      <c r="G90" s="68"/>
      <c r="H90" s="45" t="str">
        <f t="shared" si="22"/>
        <v xml:space="preserve"> </v>
      </c>
      <c r="I90" s="69">
        <f t="shared" si="30"/>
        <v>0</v>
      </c>
      <c r="J90" s="70"/>
      <c r="K90" s="71" t="str">
        <f t="shared" si="23"/>
        <v xml:space="preserve"> </v>
      </c>
      <c r="L90" s="72">
        <f t="shared" si="31"/>
        <v>0</v>
      </c>
      <c r="M90" s="73"/>
      <c r="N90" s="74" t="str">
        <f t="shared" si="25"/>
        <v xml:space="preserve"> </v>
      </c>
      <c r="O90" s="75">
        <f t="shared" si="32"/>
        <v>0</v>
      </c>
      <c r="P90" s="76"/>
      <c r="Q90" s="77" t="str">
        <f t="shared" si="26"/>
        <v xml:space="preserve"> </v>
      </c>
      <c r="R90" s="78">
        <f t="shared" si="33"/>
        <v>0</v>
      </c>
      <c r="S90" s="79"/>
      <c r="T90" s="80" t="str">
        <f t="shared" si="27"/>
        <v xml:space="preserve"> </v>
      </c>
      <c r="U90" s="81">
        <f t="shared" si="34"/>
        <v>0</v>
      </c>
      <c r="V90" s="60"/>
      <c r="W90" s="60"/>
      <c r="X90" s="60"/>
      <c r="Y90" s="60"/>
      <c r="Z90" s="60"/>
      <c r="AA90" s="60"/>
      <c r="AB90" s="61"/>
      <c r="AC90" s="62"/>
      <c r="AD90" s="61"/>
      <c r="AF90" s="82">
        <v>80</v>
      </c>
      <c r="AG90" s="82"/>
      <c r="AI90" s="83">
        <v>80</v>
      </c>
      <c r="AJ90" s="83"/>
      <c r="AL90" s="84">
        <v>80</v>
      </c>
      <c r="AM90" s="84"/>
      <c r="AO90" s="85">
        <v>80</v>
      </c>
      <c r="AP90" s="85"/>
      <c r="AR90" s="86">
        <v>80</v>
      </c>
      <c r="AS90" s="86"/>
      <c r="AU90" s="60"/>
      <c r="AV90" s="60"/>
      <c r="AW90" s="38"/>
      <c r="AX90" s="60"/>
      <c r="AY90" s="60"/>
      <c r="AZ90" s="3"/>
    </row>
    <row r="91" spans="1:52">
      <c r="H91" s="87" t="str">
        <f t="shared" si="22"/>
        <v xml:space="preserve"> </v>
      </c>
      <c r="I91" s="88"/>
      <c r="K91" s="87" t="str">
        <f t="shared" si="23"/>
        <v xml:space="preserve"> </v>
      </c>
      <c r="L91" s="88"/>
      <c r="N91" s="87" t="str">
        <f t="shared" si="25"/>
        <v xml:space="preserve"> </v>
      </c>
      <c r="O91" s="88"/>
      <c r="Q91" s="87" t="str">
        <f t="shared" si="26"/>
        <v xml:space="preserve"> </v>
      </c>
      <c r="R91" s="88"/>
      <c r="T91" s="87" t="str">
        <f t="shared" si="27"/>
        <v xml:space="preserve"> </v>
      </c>
      <c r="U91" s="88"/>
      <c r="V91" s="38"/>
      <c r="W91" s="60"/>
      <c r="X91" s="60"/>
      <c r="Y91" s="38"/>
      <c r="Z91" s="60"/>
      <c r="AA91" s="60"/>
      <c r="AB91" s="61"/>
      <c r="AC91" s="3"/>
      <c r="AD91" s="61"/>
    </row>
    <row r="92" spans="1:52">
      <c r="B92" s="61"/>
      <c r="H92" s="88" t="str">
        <f>IF(SUMIF(AG$11:AG$110,$C92,AF$11:AF$110)=0," ",SUMIF(AG$11:AG$110,$C92,AF$11:AF$110))</f>
        <v xml:space="preserve"> </v>
      </c>
      <c r="I92" s="88">
        <f>IF(H92=" ",0,IF(H92=1,30,IF(H92=2,28,IF(H92=3,26,IF(H92=4,24,IF(H92=5,22,IF(AND(H92&gt;5,H92&lt;25),26-H92,2)))))))</f>
        <v>0</v>
      </c>
      <c r="K92" s="88" t="str">
        <f>IF(SUMIF(AJ$11:AJ$111,$C92,AI$11:AI$111)=0," ",SUMIF(AJ$11:AJ$111,$C92,AI$11:AI$111))</f>
        <v xml:space="preserve"> </v>
      </c>
      <c r="L92" s="88">
        <f>IF(K92=" ",0,IF(K92=1,30,IF(K92=2,28,IF(K92=3,26,IF(K92=4,24,IF(K92=5,22,IF(AND(K92&gt;5,K92&lt;25),26-K92,2)))))))</f>
        <v>0</v>
      </c>
      <c r="M92" s="89"/>
      <c r="N92" s="88" t="str">
        <f>IF(SUMIF(AM$11:AM$111,$C92,AL$11:AL$111)=0," ",SUMIF(AM$11:AM$111,$C92,AL$11:AL$111))</f>
        <v xml:space="preserve"> </v>
      </c>
      <c r="O92" s="88">
        <f>IF(N92=" ",0,IF(N92=1,30,IF(N92=2,28,IF(N92=3,26,IF(N92=4,24,IF(N92=5,22,IF(AND(N92&gt;5,N92&lt;25),26-N92,2)))))))</f>
        <v>0</v>
      </c>
      <c r="P92" s="89"/>
      <c r="Q92" s="88" t="str">
        <f>IF(SUMIF(AP$11:AP$111,$C92,AO$11:AO$111)=0," ",SUMIF(AP$11:AP$111,$C92,AO$11:AO$111))</f>
        <v xml:space="preserve"> </v>
      </c>
      <c r="R92" s="88">
        <f>IF(Q92=" ",0,IF(Q92=1,30,IF(Q92=2,28,IF(Q92=3,26,IF(Q92=4,24,IF(Q92=5,22,IF(AND(Q92&gt;5,Q92&lt;25),26-Q92,2)))))))</f>
        <v>0</v>
      </c>
      <c r="S92" s="89"/>
      <c r="T92" s="88" t="str">
        <f>IF(SUMIF(AS$11:AS$111,$C92,AR$11:AR$111)=0," ",SUMIF(AS$11:AS$111,$C92,AR$11:AR$111))</f>
        <v xml:space="preserve"> </v>
      </c>
      <c r="U92" s="88">
        <f>IF(T92=" ",0,IF(T92=1,30,IF(T92=2,28,IF(T92=3,26,IF(T92=4,24,IF(T92=5,22,IF(AND(T92&gt;5,T92&lt;25),26-T92,2)))))))</f>
        <v>0</v>
      </c>
      <c r="V92" s="38"/>
      <c r="W92" s="60"/>
      <c r="X92" s="60"/>
      <c r="Y92" s="38"/>
      <c r="Z92" s="60"/>
      <c r="AA92" s="60"/>
      <c r="AB92" s="61"/>
      <c r="AC92" s="3"/>
      <c r="AD92" s="61"/>
    </row>
    <row r="93" spans="1:52">
      <c r="V93" s="38"/>
      <c r="W93" s="38"/>
      <c r="X93" s="38"/>
      <c r="Y93" s="38"/>
      <c r="Z93" s="38"/>
      <c r="AA93" s="38"/>
    </row>
    <row r="94" spans="1:52">
      <c r="M94" s="90"/>
      <c r="V94" s="38"/>
      <c r="W94" s="38"/>
      <c r="X94" s="38"/>
      <c r="Y94" s="91"/>
      <c r="Z94" s="91"/>
      <c r="AA94" s="91"/>
    </row>
    <row r="95" spans="1:52">
      <c r="V95" s="38"/>
      <c r="W95" s="38"/>
      <c r="X95" s="38"/>
      <c r="Y95" s="91"/>
      <c r="Z95" s="91"/>
      <c r="AA95" s="91"/>
    </row>
    <row r="96" spans="1:52">
      <c r="V96" s="38"/>
      <c r="W96" s="38"/>
      <c r="X96" s="38"/>
      <c r="Y96" s="91"/>
      <c r="Z96" s="91"/>
      <c r="AA96" s="91"/>
    </row>
    <row r="97" spans="1:51">
      <c r="V97" s="38"/>
      <c r="W97" s="38"/>
      <c r="X97" s="38"/>
      <c r="Y97" s="91"/>
      <c r="Z97" s="91"/>
      <c r="AA97" s="91"/>
    </row>
    <row r="98" spans="1:51">
      <c r="V98" s="38"/>
      <c r="W98" s="38"/>
      <c r="X98" s="38"/>
      <c r="Y98" s="91"/>
      <c r="Z98" s="91"/>
      <c r="AA98" s="91"/>
    </row>
    <row r="99" spans="1:51" ht="12" customHeight="1">
      <c r="V99" s="38"/>
      <c r="W99" s="38"/>
      <c r="X99" s="38"/>
      <c r="Y99" s="91"/>
      <c r="Z99" s="91"/>
      <c r="AA99" s="91"/>
    </row>
    <row r="100" spans="1:51" ht="17.25" customHeight="1">
      <c r="A100" s="92"/>
      <c r="B100" s="92"/>
      <c r="C100" s="1" t="s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92"/>
      <c r="O100" s="92"/>
      <c r="P100" s="92"/>
      <c r="Q100" s="92"/>
      <c r="R100" s="92"/>
      <c r="S100" s="92"/>
      <c r="T100" s="92"/>
      <c r="U100" s="93"/>
      <c r="V100" s="94"/>
      <c r="W100" s="94"/>
      <c r="X100" s="94"/>
      <c r="Y100" s="95"/>
      <c r="Z100" s="95"/>
      <c r="AA100" s="95"/>
      <c r="AB100" s="93"/>
      <c r="AC100" s="93"/>
    </row>
    <row r="101" spans="1:51" ht="18">
      <c r="C101" s="3"/>
      <c r="D101" s="3" t="s">
        <v>1</v>
      </c>
      <c r="E101" s="4" t="s">
        <v>2</v>
      </c>
      <c r="F101" s="3"/>
      <c r="G101" s="3"/>
      <c r="H101" s="3"/>
      <c r="I101" s="3"/>
      <c r="J101" s="3"/>
      <c r="K101" s="3"/>
      <c r="L101" s="3"/>
      <c r="M101" s="3"/>
      <c r="V101" s="38"/>
      <c r="W101" s="38"/>
      <c r="X101" s="38"/>
      <c r="Y101" s="91"/>
      <c r="Z101" s="91"/>
      <c r="AA101" s="91"/>
      <c r="AF101" s="233" t="s">
        <v>4</v>
      </c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</row>
    <row r="102" spans="1:51">
      <c r="V102" s="38"/>
      <c r="W102" s="38"/>
      <c r="X102" s="38"/>
      <c r="Y102" s="91"/>
      <c r="Z102" s="91"/>
      <c r="AA102" s="91"/>
    </row>
    <row r="103" spans="1:51" ht="15">
      <c r="D103" s="96" t="s">
        <v>106</v>
      </c>
      <c r="E103" s="9" t="s">
        <v>229</v>
      </c>
      <c r="V103" s="38"/>
      <c r="W103" s="38"/>
      <c r="X103" s="38"/>
      <c r="Y103" s="91"/>
      <c r="Z103" s="91"/>
      <c r="AA103" s="91"/>
    </row>
    <row r="104" spans="1:51" ht="15">
      <c r="D104" s="96" t="s">
        <v>292</v>
      </c>
      <c r="V104" s="38"/>
      <c r="W104" s="38"/>
      <c r="X104" s="38"/>
      <c r="Y104" s="91"/>
      <c r="Z104" s="91"/>
      <c r="AA104" s="91"/>
    </row>
    <row r="105" spans="1:51">
      <c r="V105" s="38"/>
      <c r="W105" s="38"/>
      <c r="X105" s="38"/>
      <c r="Y105" s="91"/>
      <c r="Z105" s="91"/>
      <c r="AA105" s="91"/>
    </row>
    <row r="106" spans="1:51">
      <c r="A106" s="11"/>
      <c r="B106" s="11"/>
      <c r="G106" s="234" t="s">
        <v>13</v>
      </c>
      <c r="H106" s="234"/>
      <c r="I106" s="234"/>
      <c r="J106" s="235" t="s">
        <v>14</v>
      </c>
      <c r="K106" s="235"/>
      <c r="L106" s="235"/>
      <c r="M106" s="236" t="s">
        <v>15</v>
      </c>
      <c r="N106" s="236"/>
      <c r="O106" s="236"/>
      <c r="P106" s="237" t="s">
        <v>16</v>
      </c>
      <c r="Q106" s="237"/>
      <c r="R106" s="237"/>
      <c r="S106" s="238" t="s">
        <v>17</v>
      </c>
      <c r="T106" s="238"/>
      <c r="U106" s="238"/>
      <c r="V106" s="232"/>
      <c r="W106" s="232"/>
      <c r="X106" s="232"/>
      <c r="Y106" s="232"/>
      <c r="Z106" s="232"/>
      <c r="AA106" s="232"/>
      <c r="AB106" s="11"/>
      <c r="AC106" s="11"/>
      <c r="AD106" s="3"/>
    </row>
    <row r="107" spans="1:51">
      <c r="A107" s="11"/>
      <c r="B107" s="11"/>
      <c r="G107" s="222" t="s">
        <v>3</v>
      </c>
      <c r="H107" s="222"/>
      <c r="I107" s="222"/>
      <c r="J107" s="223" t="s">
        <v>5</v>
      </c>
      <c r="K107" s="223"/>
      <c r="L107" s="223"/>
      <c r="M107" s="243" t="s">
        <v>7</v>
      </c>
      <c r="N107" s="243"/>
      <c r="O107" s="243"/>
      <c r="P107" s="244" t="s">
        <v>10</v>
      </c>
      <c r="Q107" s="244"/>
      <c r="R107" s="244"/>
      <c r="S107" s="231" t="s">
        <v>11</v>
      </c>
      <c r="T107" s="231"/>
      <c r="U107" s="231"/>
      <c r="V107" s="232"/>
      <c r="W107" s="232"/>
      <c r="X107" s="232"/>
      <c r="Y107" s="232"/>
      <c r="Z107" s="232"/>
      <c r="AA107" s="232"/>
      <c r="AB107" s="11"/>
      <c r="AC107" s="11"/>
      <c r="AD107" s="3"/>
    </row>
    <row r="108" spans="1:51">
      <c r="A108" s="11"/>
      <c r="B108" s="11"/>
      <c r="G108" s="239">
        <v>43561</v>
      </c>
      <c r="H108" s="239"/>
      <c r="I108" s="239"/>
      <c r="J108" s="240">
        <v>43568</v>
      </c>
      <c r="K108" s="240"/>
      <c r="L108" s="240"/>
      <c r="M108" s="241">
        <v>43610</v>
      </c>
      <c r="N108" s="241"/>
      <c r="O108" s="241"/>
      <c r="P108" s="242">
        <v>43617</v>
      </c>
      <c r="Q108" s="242"/>
      <c r="R108" s="242"/>
      <c r="S108" s="245">
        <v>43631</v>
      </c>
      <c r="T108" s="245"/>
      <c r="U108" s="245"/>
      <c r="V108" s="221"/>
      <c r="W108" s="221"/>
      <c r="X108" s="221"/>
      <c r="Y108" s="221"/>
      <c r="Z108" s="221"/>
      <c r="AA108" s="221"/>
      <c r="AB108" s="11"/>
      <c r="AC108" s="11"/>
      <c r="AD108" s="3"/>
    </row>
    <row r="109" spans="1:51" ht="99.75">
      <c r="A109" s="15" t="s">
        <v>20</v>
      </c>
      <c r="B109" s="16" t="s">
        <v>21</v>
      </c>
      <c r="C109" s="17" t="s">
        <v>22</v>
      </c>
      <c r="D109" s="17" t="s">
        <v>23</v>
      </c>
      <c r="E109" s="17" t="s">
        <v>24</v>
      </c>
      <c r="F109" s="17" t="s">
        <v>25</v>
      </c>
      <c r="G109" s="18" t="s">
        <v>26</v>
      </c>
      <c r="H109" s="98" t="s">
        <v>27</v>
      </c>
      <c r="I109" s="20" t="s">
        <v>28</v>
      </c>
      <c r="J109" s="21" t="s">
        <v>56</v>
      </c>
      <c r="K109" s="22" t="s">
        <v>30</v>
      </c>
      <c r="L109" s="23" t="s">
        <v>31</v>
      </c>
      <c r="M109" s="24" t="s">
        <v>32</v>
      </c>
      <c r="N109" s="25" t="s">
        <v>33</v>
      </c>
      <c r="O109" s="26" t="s">
        <v>34</v>
      </c>
      <c r="P109" s="27" t="s">
        <v>35</v>
      </c>
      <c r="Q109" s="99" t="s">
        <v>36</v>
      </c>
      <c r="R109" s="29" t="s">
        <v>37</v>
      </c>
      <c r="S109" s="30" t="s">
        <v>38</v>
      </c>
      <c r="T109" s="100" t="s">
        <v>39</v>
      </c>
      <c r="U109" s="32" t="s">
        <v>40</v>
      </c>
      <c r="V109" s="33"/>
      <c r="W109" s="33"/>
      <c r="X109" s="33"/>
      <c r="Y109" s="33"/>
      <c r="Z109" s="33"/>
      <c r="AA109" s="33"/>
      <c r="AB109" s="34"/>
      <c r="AC109" s="35"/>
      <c r="AD109" s="34"/>
      <c r="AE109" s="101"/>
      <c r="AF109" s="19" t="s">
        <v>27</v>
      </c>
      <c r="AG109" s="19" t="s">
        <v>41</v>
      </c>
      <c r="AI109" s="22" t="s">
        <v>30</v>
      </c>
      <c r="AJ109" s="22" t="s">
        <v>42</v>
      </c>
      <c r="AL109" s="37" t="s">
        <v>33</v>
      </c>
      <c r="AM109" s="37" t="s">
        <v>43</v>
      </c>
      <c r="AO109" s="28" t="s">
        <v>36</v>
      </c>
      <c r="AP109" s="28" t="s">
        <v>44</v>
      </c>
      <c r="AR109" s="31" t="s">
        <v>39</v>
      </c>
      <c r="AS109" s="31" t="s">
        <v>45</v>
      </c>
      <c r="AU109" s="102"/>
      <c r="AV109" s="102"/>
      <c r="AW109" s="89"/>
      <c r="AX109" s="102"/>
      <c r="AY109" s="102"/>
    </row>
    <row r="110" spans="1:51">
      <c r="A110" s="39">
        <v>1</v>
      </c>
      <c r="B110" s="40">
        <f>I110+L110+O110+R110+U110</f>
        <v>88</v>
      </c>
      <c r="C110" s="41">
        <v>482</v>
      </c>
      <c r="D110" s="42" t="s">
        <v>294</v>
      </c>
      <c r="E110" s="43" t="s">
        <v>58</v>
      </c>
      <c r="F110" s="43" t="s">
        <v>307</v>
      </c>
      <c r="G110" s="44" t="s">
        <v>1</v>
      </c>
      <c r="H110" s="103" t="str">
        <f>IF(SUMIF(AG$110:AG$128,$C110,AF$110:AF$128)=0," ",SUMIF(AG$110:AG$128,$C110,AF$110:AF$128))</f>
        <v xml:space="preserve"> </v>
      </c>
      <c r="I110" s="46">
        <f>IF(H110=" ",0,IF(H110=1,30,IF(H110=2,28,IF(H110=3,26,IF(H110=4,24,IF(H110=5,22,IF(AND(H110&gt;5,H110&lt;25),26-H110,2)))))))</f>
        <v>0</v>
      </c>
      <c r="J110" s="47">
        <v>1</v>
      </c>
      <c r="K110" s="104">
        <v>2</v>
      </c>
      <c r="L110" s="49">
        <f>IF(K110=" ",0,IF(K110=1,30,IF(K110=2,28,IF(K110=3,26,IF(K110=4,24,IF(K110=5,22,IF(AND(K110&gt;5,K110&lt;25),26-K110,2)))))))</f>
        <v>28</v>
      </c>
      <c r="M110" s="50">
        <v>1</v>
      </c>
      <c r="N110" s="105">
        <v>1</v>
      </c>
      <c r="O110" s="106">
        <f>IF(N110=" ",0,IF(N110=1,30,IF(N110=2,28,IF(N110=3,26,IF(N110=4,24,IF(N110=5,22,IF(AND(N110&gt;5,N110&lt;25),26-N110,2)))))))</f>
        <v>30</v>
      </c>
      <c r="P110" s="53">
        <v>1</v>
      </c>
      <c r="Q110" s="107">
        <v>1</v>
      </c>
      <c r="R110" s="55">
        <f>IF(Q110=" ",0,IF(Q110=1,30,IF(Q110=2,28,IF(Q110=3,26,IF(Q110=4,24,IF(Q110=5,22,IF(AND(Q110&gt;5,Q110&lt;25),26-Q110,2)))))))</f>
        <v>30</v>
      </c>
      <c r="S110" s="56" t="s">
        <v>1</v>
      </c>
      <c r="T110" s="108" t="str">
        <f>IF(SUMIF(AS$110:AS$128,$C110,AR$110:AR$128)=0," ",SUMIF(AS$110:AS$128,$C110,AR$110:AR$128))</f>
        <v xml:space="preserve"> </v>
      </c>
      <c r="U110" s="58">
        <f>IF(T110=" ",0,IF(T110=1,30,IF(T110=2,28,IF(T110=3,26,IF(T110=4,24,IF(T110=5,22,IF(AND(T110&gt;5,T110&lt;25),26-T110,2)))))))</f>
        <v>0</v>
      </c>
      <c r="V110" s="59"/>
      <c r="W110" s="60"/>
      <c r="X110" s="60"/>
      <c r="Y110" s="60"/>
      <c r="Z110" s="60"/>
      <c r="AA110" s="60"/>
      <c r="AB110" s="61"/>
      <c r="AC110" s="62"/>
      <c r="AD110" s="61"/>
      <c r="AF110" s="45">
        <v>1</v>
      </c>
      <c r="AG110" s="45"/>
      <c r="AI110" s="48">
        <v>1</v>
      </c>
      <c r="AJ110" s="48"/>
      <c r="AL110" s="63">
        <v>1</v>
      </c>
      <c r="AM110" s="63"/>
      <c r="AO110" s="54">
        <v>1</v>
      </c>
      <c r="AP110" s="54">
        <v>482</v>
      </c>
      <c r="AR110" s="57">
        <v>1</v>
      </c>
      <c r="AS110" s="57"/>
      <c r="AU110" s="88"/>
      <c r="AV110" s="88"/>
      <c r="AW110" s="89"/>
      <c r="AX110" s="88"/>
      <c r="AY110" s="88"/>
    </row>
    <row r="111" spans="1:51">
      <c r="A111" s="39">
        <v>2</v>
      </c>
      <c r="B111" s="40">
        <f>I111+L111+O111+R111+U111</f>
        <v>116</v>
      </c>
      <c r="C111" s="41">
        <v>481</v>
      </c>
      <c r="D111" s="42" t="s">
        <v>293</v>
      </c>
      <c r="E111" s="43" t="s">
        <v>51</v>
      </c>
      <c r="F111" s="43" t="s">
        <v>307</v>
      </c>
      <c r="G111" s="44">
        <v>1</v>
      </c>
      <c r="H111" s="45">
        <v>1</v>
      </c>
      <c r="I111" s="46">
        <f>IF(H111=" ",0,IF(H111=1,30,IF(H111=2,28,IF(H111=3,26,IF(H111=4,24,IF(H111=5,22,IF(AND(H111&gt;5,H111&lt;25),26-H111,2)))))))</f>
        <v>30</v>
      </c>
      <c r="J111" s="47">
        <v>1</v>
      </c>
      <c r="K111" s="48">
        <v>1</v>
      </c>
      <c r="L111" s="49">
        <f>IF(K111=" ",0,IF(K111=1,30,IF(K111=2,28,IF(K111=3,26,IF(K111=4,24,IF(K111=5,22,IF(AND(K111&gt;5,K111&lt;25),26-K111,2)))))))</f>
        <v>30</v>
      </c>
      <c r="M111" s="50">
        <v>1</v>
      </c>
      <c r="N111" s="51">
        <v>2</v>
      </c>
      <c r="O111" s="106">
        <f>IF(N111=" ",0,IF(N111=1,30,IF(N111=2,28,IF(N111=3,26,IF(N111=4,24,IF(N111=5,22,IF(AND(N111&gt;5,N111&lt;25),26-N111,2)))))))</f>
        <v>28</v>
      </c>
      <c r="P111" s="53">
        <v>1</v>
      </c>
      <c r="Q111" s="54">
        <v>2</v>
      </c>
      <c r="R111" s="55">
        <f>IF(Q111=" ",0,IF(Q111=1,30,IF(Q111=2,28,IF(Q111=3,26,IF(Q111=4,24,IF(Q111=5,22,IF(AND(Q111&gt;5,Q111&lt;25),26-Q111,2)))))))</f>
        <v>28</v>
      </c>
      <c r="S111" s="56" t="s">
        <v>1</v>
      </c>
      <c r="T111" s="57" t="str">
        <f>IF(SUMIF(AS$110:AS$128,$C111,AR$110:AR$128)=0," ",SUMIF(AS$110:AS$128,$C111,AR$110:AR$128))</f>
        <v xml:space="preserve"> </v>
      </c>
      <c r="U111" s="58">
        <f>IF(T111=" ",0,IF(T111=1,30,IF(T111=2,28,IF(T111=3,26,IF(T111=4,24,IF(T111=5,22,IF(AND(T111&gt;5,T111&lt;25),26-T111,2)))))))</f>
        <v>0</v>
      </c>
      <c r="V111" s="59"/>
      <c r="W111" s="60"/>
      <c r="X111" s="60"/>
      <c r="Y111" s="60"/>
      <c r="Z111" s="60"/>
      <c r="AA111" s="60"/>
      <c r="AB111" s="61"/>
      <c r="AC111" s="62"/>
      <c r="AD111" s="61"/>
      <c r="AE111" s="101"/>
      <c r="AF111" s="45">
        <v>2</v>
      </c>
      <c r="AG111" s="45"/>
      <c r="AI111" s="48">
        <v>2</v>
      </c>
      <c r="AJ111" s="48"/>
      <c r="AL111" s="63">
        <v>2</v>
      </c>
      <c r="AM111" s="63"/>
      <c r="AO111" s="54">
        <v>2</v>
      </c>
      <c r="AP111" s="54">
        <v>481</v>
      </c>
      <c r="AR111" s="57">
        <v>2</v>
      </c>
      <c r="AS111" s="57"/>
      <c r="AU111" s="88"/>
      <c r="AV111" s="88"/>
      <c r="AW111" s="89"/>
      <c r="AX111" s="88"/>
      <c r="AY111" s="88"/>
    </row>
    <row r="112" spans="1:51">
      <c r="A112" s="39">
        <v>3</v>
      </c>
      <c r="B112" s="40">
        <f>I112+L112+O112+R112+U112</f>
        <v>78</v>
      </c>
      <c r="C112" s="41">
        <v>483</v>
      </c>
      <c r="D112" s="42" t="s">
        <v>295</v>
      </c>
      <c r="E112" s="43" t="s">
        <v>58</v>
      </c>
      <c r="F112" s="43" t="s">
        <v>307</v>
      </c>
      <c r="G112" s="44"/>
      <c r="H112" s="45" t="str">
        <f>IF(SUMIF(AG$110:AG$128,$C112,AF$110:AF$128)=0," ",SUMIF(AG$110:AG$128,$C112,AF$110:AF$128))</f>
        <v xml:space="preserve"> </v>
      </c>
      <c r="I112" s="46">
        <f>IF(H112=" ",0,IF(H112=1,30,IF(H112=2,28,IF(H112=3,26,IF(H112=4,24,IF(H112=5,22,IF(AND(H112&gt;5,H112&lt;25),26-H112,2)))))))</f>
        <v>0</v>
      </c>
      <c r="J112" s="47">
        <v>1</v>
      </c>
      <c r="K112" s="48">
        <v>3</v>
      </c>
      <c r="L112" s="49">
        <f>IF(K112=" ",0,IF(K112=1,30,IF(K112=2,28,IF(K112=3,26,IF(K112=4,24,IF(K112=5,22,IF(AND(K112&gt;5,K112&lt;25),26-K112,2)))))))</f>
        <v>26</v>
      </c>
      <c r="M112" s="50">
        <v>1</v>
      </c>
      <c r="N112" s="51">
        <v>3</v>
      </c>
      <c r="O112" s="106">
        <f>IF(N112=" ",0,IF(N112=1,30,IF(N112=2,28,IF(N112=3,26,IF(N112=4,24,IF(N112=5,22,IF(AND(N112&gt;5,N112&lt;25),26-N112,2)))))))</f>
        <v>26</v>
      </c>
      <c r="P112" s="53">
        <v>1</v>
      </c>
      <c r="Q112" s="54">
        <v>3</v>
      </c>
      <c r="R112" s="55">
        <f>IF(Q112=" ",0,IF(Q112=1,30,IF(Q112=2,28,IF(Q112=3,26,IF(Q112=4,24,IF(Q112=5,22,IF(AND(Q112&gt;5,Q112&lt;25),26-Q112,2)))))))</f>
        <v>26</v>
      </c>
      <c r="S112" s="56" t="s">
        <v>1</v>
      </c>
      <c r="T112" s="57" t="str">
        <f>IF(SUMIF(AS$110:AS$128,$C112,AR$110:AR$128)=0," ",SUMIF(AS$110:AS$128,$C112,AR$110:AR$128))</f>
        <v xml:space="preserve"> </v>
      </c>
      <c r="U112" s="58">
        <f>IF(T112=" ",0,IF(T112=1,30,IF(T112=2,28,IF(T112=3,26,IF(T112=4,24,IF(T112=5,22,IF(AND(T112&gt;5,T112&lt;25),26-T112,2)))))))</f>
        <v>0</v>
      </c>
      <c r="V112" s="59"/>
      <c r="W112" s="60"/>
      <c r="X112" s="60"/>
      <c r="Y112" s="60"/>
      <c r="Z112" s="60"/>
      <c r="AA112" s="60"/>
      <c r="AB112" s="61"/>
      <c r="AC112" s="62"/>
      <c r="AD112" s="61"/>
      <c r="AF112" s="45">
        <v>3</v>
      </c>
      <c r="AG112" s="45"/>
      <c r="AI112" s="48">
        <v>3</v>
      </c>
      <c r="AJ112" s="48"/>
      <c r="AL112" s="63">
        <v>3</v>
      </c>
      <c r="AM112" s="63"/>
      <c r="AO112" s="54">
        <v>3</v>
      </c>
      <c r="AP112" s="54">
        <v>483</v>
      </c>
      <c r="AR112" s="57">
        <v>3</v>
      </c>
      <c r="AS112" s="57"/>
      <c r="AU112" s="88"/>
      <c r="AV112" s="88"/>
      <c r="AW112" s="89"/>
      <c r="AX112" s="88"/>
      <c r="AY112" s="88"/>
    </row>
    <row r="113" spans="1:51">
      <c r="A113" s="39">
        <v>4</v>
      </c>
      <c r="B113" s="40">
        <f>I113+L113+O113+R113+U113</f>
        <v>24</v>
      </c>
      <c r="C113" s="41">
        <v>484</v>
      </c>
      <c r="D113" s="42" t="s">
        <v>316</v>
      </c>
      <c r="E113" s="43" t="s">
        <v>317</v>
      </c>
      <c r="F113" s="43" t="s">
        <v>99</v>
      </c>
      <c r="G113" s="44"/>
      <c r="H113" s="109" t="str">
        <f>IF(SUMIF(AG$110:AG$128,$C113,AF$110:AF$128)=0," ",SUMIF(AG$110:AG$128,$C113,AF$110:AF$128))</f>
        <v xml:space="preserve"> </v>
      </c>
      <c r="I113" s="46">
        <f>IF(H113=" ",0,IF(H113=1,30,IF(H113=2,28,IF(H113=3,26,IF(H113=4,24,IF(H113=5,22,IF(AND(H113&gt;5,H113&lt;25),26-H113,2)))))))</f>
        <v>0</v>
      </c>
      <c r="J113" s="47"/>
      <c r="K113" s="48" t="str">
        <f>IF(SUMIF(AJ$110:AJ$128,$C113,AI$110:AI$128)=0," ",SUMIF(AJ$110:AJ$128,$C113,AI$110:AI$128))</f>
        <v xml:space="preserve"> </v>
      </c>
      <c r="L113" s="49">
        <f>IF(K113=" ",0,IF(K113=1,30,IF(K113=2,28,IF(K113=3,26,IF(K113=4,24,IF(K113=5,22,IF(AND(K113&gt;5,K113&lt;25),26-K113,2)))))))</f>
        <v>0</v>
      </c>
      <c r="M113" s="50"/>
      <c r="N113" s="51" t="str">
        <f>IF(SUMIF(AM$110:AM$128,$C113,AL$110:AL$128)=0," ",SUMIF(AM$110:AM$128,$C113,AL$110:AL$128))</f>
        <v xml:space="preserve"> </v>
      </c>
      <c r="O113" s="106">
        <f>IF(N113=" ",0,IF(N113=1,30,IF(N113=2,28,IF(N113=3,26,IF(N113=4,24,IF(N113=5,22,IF(AND(N113&gt;5,N113&lt;25),26-N113,2)))))))</f>
        <v>0</v>
      </c>
      <c r="P113" s="53">
        <v>1</v>
      </c>
      <c r="Q113" s="54">
        <v>4</v>
      </c>
      <c r="R113" s="55">
        <f>IF(Q113=" ",0,IF(Q113=1,30,IF(Q113=2,28,IF(Q113=3,26,IF(Q113=4,24,IF(Q113=5,22,IF(AND(Q113&gt;5,Q113&lt;25),26-Q113,2)))))))</f>
        <v>24</v>
      </c>
      <c r="S113" s="56"/>
      <c r="T113" s="57" t="str">
        <f>IF(SUMIF(AS$110:AS$128,$C113,AR$110:AR$128)=0," ",SUMIF(AS$110:AS$128,$C113,AR$110:AR$128))</f>
        <v xml:space="preserve"> </v>
      </c>
      <c r="U113" s="58">
        <f>IF(T113=" ",0,IF(T113=1,30,IF(T113=2,28,IF(T113=3,26,IF(T113=4,24,IF(T113=5,22,IF(AND(T113&gt;5,T113&lt;25),26-T113,2)))))))</f>
        <v>0</v>
      </c>
      <c r="V113" s="59"/>
      <c r="W113" s="60"/>
      <c r="X113" s="60"/>
      <c r="Y113" s="60"/>
      <c r="Z113" s="60"/>
      <c r="AA113" s="60"/>
      <c r="AB113" s="61"/>
      <c r="AC113" s="62"/>
      <c r="AD113" s="61"/>
      <c r="AF113" s="45">
        <v>4</v>
      </c>
      <c r="AG113" s="45"/>
      <c r="AI113" s="48">
        <v>4</v>
      </c>
      <c r="AJ113" s="48"/>
      <c r="AL113" s="63">
        <v>4</v>
      </c>
      <c r="AM113" s="63"/>
      <c r="AO113" s="54">
        <v>4</v>
      </c>
      <c r="AP113" s="54">
        <v>484</v>
      </c>
      <c r="AR113" s="57">
        <v>4</v>
      </c>
      <c r="AS113" s="57"/>
      <c r="AU113" s="88"/>
      <c r="AV113" s="88"/>
      <c r="AW113" s="89"/>
      <c r="AX113" s="88"/>
      <c r="AY113" s="88"/>
    </row>
    <row r="114" spans="1:51">
      <c r="A114" s="39">
        <v>5</v>
      </c>
      <c r="B114" s="40">
        <f>I114+L114+O114+R114+U114</f>
        <v>48</v>
      </c>
      <c r="C114" s="41"/>
      <c r="D114" s="42" t="s">
        <v>296</v>
      </c>
      <c r="E114" s="43" t="s">
        <v>72</v>
      </c>
      <c r="F114" s="43" t="s">
        <v>308</v>
      </c>
      <c r="G114" s="44"/>
      <c r="H114" s="45" t="str">
        <f>IF(SUMIF(AG$110:AG$128,$C114,AF$110:AF$128)=0," ",SUMIF(AG$110:AG$128,$C114,AF$110:AF$128))</f>
        <v xml:space="preserve"> </v>
      </c>
      <c r="I114" s="46">
        <f>IF(H114=" ",0,IF(H114=1,30,IF(H114=2,28,IF(H114=3,26,IF(H114=4,24,IF(H114=5,22,IF(AND(H114&gt;5,H114&lt;25),26-H114,2)))))))</f>
        <v>0</v>
      </c>
      <c r="J114" s="47">
        <v>1</v>
      </c>
      <c r="K114" s="48">
        <v>4</v>
      </c>
      <c r="L114" s="49">
        <f>IF(K114=" ",0,IF(K114=1,30,IF(K114=2,28,IF(K114=3,26,IF(K114=4,24,IF(K114=5,22,IF(AND(K114&gt;5,K114&lt;25),26-K114,2)))))))</f>
        <v>24</v>
      </c>
      <c r="M114" s="50">
        <v>1</v>
      </c>
      <c r="N114" s="51">
        <v>4</v>
      </c>
      <c r="O114" s="106">
        <f>IF(N114=" ",0,IF(N114=1,30,IF(N114=2,28,IF(N114=3,26,IF(N114=4,24,IF(N114=5,22,IF(AND(N114&gt;5,N114&lt;25),26-N114,2)))))))</f>
        <v>24</v>
      </c>
      <c r="P114" s="53">
        <v>0</v>
      </c>
      <c r="Q114" s="54" t="str">
        <f>IF(SUMIF(AP$110:AP$128,$C114,AO$110:AO$128)=0," ",SUMIF(AP$110:AP$128,$C114,AO$110:AO$128))</f>
        <v xml:space="preserve"> </v>
      </c>
      <c r="R114" s="55">
        <f>IF(Q114=" ",0,IF(Q114=1,30,IF(Q114=2,28,IF(Q114=3,26,IF(Q114=4,24,IF(Q114=5,22,IF(AND(Q114&gt;5,Q114&lt;25),26-Q114,2)))))))</f>
        <v>0</v>
      </c>
      <c r="S114" s="56" t="s">
        <v>1</v>
      </c>
      <c r="T114" s="57" t="str">
        <f>IF(SUMIF(AS$110:AS$128,$C114,AR$110:AR$128)=0," ",SUMIF(AS$110:AS$128,$C114,AR$110:AR$128))</f>
        <v xml:space="preserve"> </v>
      </c>
      <c r="U114" s="58">
        <f>IF(T114=" ",0,IF(T114=1,30,IF(T114=2,28,IF(T114=3,26,IF(T114=4,24,IF(T114=5,22,IF(AND(T114&gt;5,T114&lt;25),26-T114,2)))))))</f>
        <v>0</v>
      </c>
      <c r="V114" s="59"/>
      <c r="W114" s="60"/>
      <c r="X114" s="60"/>
      <c r="Y114" s="60"/>
      <c r="Z114" s="60"/>
      <c r="AA114" s="60"/>
      <c r="AB114" s="61"/>
      <c r="AC114" s="62"/>
      <c r="AD114" s="61"/>
      <c r="AF114" s="45">
        <v>5</v>
      </c>
      <c r="AG114" s="45"/>
      <c r="AI114" s="48">
        <v>5</v>
      </c>
      <c r="AJ114" s="48"/>
      <c r="AL114" s="63">
        <v>5</v>
      </c>
      <c r="AM114" s="63"/>
      <c r="AO114" s="54">
        <v>5</v>
      </c>
      <c r="AP114" s="54"/>
      <c r="AR114" s="57">
        <v>5</v>
      </c>
      <c r="AS114" s="57"/>
      <c r="AU114" s="88"/>
      <c r="AV114" s="88"/>
      <c r="AW114" s="89"/>
      <c r="AX114" s="88"/>
      <c r="AY114" s="88"/>
    </row>
    <row r="115" spans="1:51">
      <c r="A115" s="39">
        <v>6</v>
      </c>
      <c r="B115" s="40">
        <f t="shared" ref="B115:B128" si="35">I115+L115+O115+R115+U115</f>
        <v>0</v>
      </c>
      <c r="C115" s="41"/>
      <c r="D115" s="42"/>
      <c r="E115" s="43"/>
      <c r="F115" s="43"/>
      <c r="G115" s="44"/>
      <c r="H115" s="45" t="str">
        <f t="shared" ref="H115:H129" si="36">IF(SUMIF(AG$110:AG$128,$C115,AF$110:AF$128)=0," ",SUMIF(AG$110:AG$128,$C115,AF$110:AF$128))</f>
        <v xml:space="preserve"> </v>
      </c>
      <c r="I115" s="46">
        <f t="shared" ref="I115:I128" si="37">IF(H115=" ",0,IF(H115=1,30,IF(H115=2,28,IF(H115=3,26,IF(H115=4,24,IF(H115=5,22,IF(AND(H115&gt;5,H115&lt;25),26-H115,2)))))))</f>
        <v>0</v>
      </c>
      <c r="J115" s="47"/>
      <c r="K115" s="48" t="str">
        <f t="shared" ref="K115:K129" si="38">IF(SUMIF(AJ$110:AJ$128,$C115,AI$110:AI$128)=0," ",SUMIF(AJ$110:AJ$128,$C115,AI$110:AI$128))</f>
        <v xml:space="preserve"> </v>
      </c>
      <c r="L115" s="49">
        <f t="shared" ref="L115:L128" si="39">IF(K115=" ",0,IF(K115=1,30,IF(K115=2,28,IF(K115=3,26,IF(K115=4,24,IF(K115=5,22,IF(AND(K115&gt;5,K115&lt;25),26-K115,2)))))))</f>
        <v>0</v>
      </c>
      <c r="M115" s="50"/>
      <c r="N115" s="51" t="str">
        <f t="shared" ref="N115:N129" si="40">IF(SUMIF(AM$110:AM$128,$C115,AL$110:AL$128)=0," ",SUMIF(AM$110:AM$128,$C115,AL$110:AL$128))</f>
        <v xml:space="preserve"> </v>
      </c>
      <c r="O115" s="106">
        <f t="shared" ref="O115:O128" si="41">IF(N115=" ",0,IF(N115=1,30,IF(N115=2,28,IF(N115=3,26,IF(N115=4,24,IF(N115=5,22,IF(AND(N115&gt;5,N115&lt;25),26-N115,2)))))))</f>
        <v>0</v>
      </c>
      <c r="P115" s="53"/>
      <c r="Q115" s="54" t="str">
        <f t="shared" ref="Q115:Q129" si="42">IF(SUMIF(AP$110:AP$128,$C115,AO$110:AO$128)=0," ",SUMIF(AP$110:AP$128,$C115,AO$110:AO$128))</f>
        <v xml:space="preserve"> </v>
      </c>
      <c r="R115" s="55">
        <f t="shared" ref="R115:R128" si="43">IF(Q115=" ",0,IF(Q115=1,30,IF(Q115=2,28,IF(Q115=3,26,IF(Q115=4,24,IF(Q115=5,22,IF(AND(Q115&gt;5,Q115&lt;25),26-Q115,2)))))))</f>
        <v>0</v>
      </c>
      <c r="S115" s="56"/>
      <c r="T115" s="57" t="str">
        <f t="shared" ref="T115:T129" si="44">IF(SUMIF(AS$110:AS$128,$C115,AR$110:AR$128)=0," ",SUMIF(AS$110:AS$128,$C115,AR$110:AR$128))</f>
        <v xml:space="preserve"> </v>
      </c>
      <c r="U115" s="58">
        <f t="shared" ref="U115:U128" si="45">IF(T115=" ",0,IF(T115=1,30,IF(T115=2,28,IF(T115=3,26,IF(T115=4,24,IF(T115=5,22,IF(AND(T115&gt;5,T115&lt;25),26-T115,2)))))))</f>
        <v>0</v>
      </c>
      <c r="V115" s="59"/>
      <c r="W115" s="60"/>
      <c r="X115" s="60"/>
      <c r="Y115" s="60"/>
      <c r="Z115" s="60"/>
      <c r="AA115" s="60"/>
      <c r="AB115" s="61"/>
      <c r="AC115" s="62"/>
      <c r="AD115" s="61"/>
      <c r="AF115" s="45">
        <v>6</v>
      </c>
      <c r="AG115" s="45"/>
      <c r="AI115" s="48">
        <v>6</v>
      </c>
      <c r="AJ115" s="48"/>
      <c r="AL115" s="63">
        <v>6</v>
      </c>
      <c r="AM115" s="63"/>
      <c r="AO115" s="54">
        <v>6</v>
      </c>
      <c r="AP115" s="54"/>
      <c r="AR115" s="57">
        <v>6</v>
      </c>
      <c r="AS115" s="57"/>
      <c r="AU115" s="88"/>
      <c r="AV115" s="88"/>
      <c r="AW115" s="89"/>
      <c r="AX115" s="88"/>
      <c r="AY115" s="88"/>
    </row>
    <row r="116" spans="1:51">
      <c r="A116" s="39">
        <v>7</v>
      </c>
      <c r="B116" s="40">
        <f t="shared" si="35"/>
        <v>0</v>
      </c>
      <c r="C116" s="41"/>
      <c r="D116" s="42"/>
      <c r="E116" s="43"/>
      <c r="F116" s="43"/>
      <c r="G116" s="44"/>
      <c r="H116" s="45" t="str">
        <f t="shared" si="36"/>
        <v xml:space="preserve"> </v>
      </c>
      <c r="I116" s="46">
        <f t="shared" si="37"/>
        <v>0</v>
      </c>
      <c r="J116" s="47"/>
      <c r="K116" s="48" t="str">
        <f t="shared" si="38"/>
        <v xml:space="preserve"> </v>
      </c>
      <c r="L116" s="49">
        <f t="shared" si="39"/>
        <v>0</v>
      </c>
      <c r="M116" s="50"/>
      <c r="N116" s="51" t="str">
        <f t="shared" si="40"/>
        <v xml:space="preserve"> </v>
      </c>
      <c r="O116" s="106">
        <f t="shared" si="41"/>
        <v>0</v>
      </c>
      <c r="P116" s="53"/>
      <c r="Q116" s="54" t="str">
        <f t="shared" si="42"/>
        <v xml:space="preserve"> </v>
      </c>
      <c r="R116" s="55">
        <f t="shared" si="43"/>
        <v>0</v>
      </c>
      <c r="S116" s="56"/>
      <c r="T116" s="57" t="str">
        <f t="shared" si="44"/>
        <v xml:space="preserve"> </v>
      </c>
      <c r="U116" s="58">
        <f t="shared" si="45"/>
        <v>0</v>
      </c>
      <c r="V116" s="59"/>
      <c r="W116" s="60"/>
      <c r="X116" s="60"/>
      <c r="Y116" s="60"/>
      <c r="Z116" s="60"/>
      <c r="AA116" s="60"/>
      <c r="AB116" s="61"/>
      <c r="AC116" s="62"/>
      <c r="AD116" s="61"/>
      <c r="AF116" s="45">
        <v>7</v>
      </c>
      <c r="AG116" s="45"/>
      <c r="AI116" s="48">
        <v>7</v>
      </c>
      <c r="AJ116" s="48"/>
      <c r="AL116" s="63">
        <v>7</v>
      </c>
      <c r="AM116" s="63"/>
      <c r="AO116" s="54">
        <v>7</v>
      </c>
      <c r="AP116" s="54"/>
      <c r="AR116" s="57">
        <v>7</v>
      </c>
      <c r="AS116" s="57"/>
      <c r="AU116" s="88"/>
      <c r="AV116" s="88"/>
      <c r="AW116" s="89"/>
      <c r="AX116" s="88"/>
      <c r="AY116" s="88"/>
    </row>
    <row r="117" spans="1:51">
      <c r="A117" s="39">
        <v>8</v>
      </c>
      <c r="B117" s="40">
        <f t="shared" si="35"/>
        <v>0</v>
      </c>
      <c r="C117" s="41"/>
      <c r="D117" s="42"/>
      <c r="E117" s="43"/>
      <c r="F117" s="43"/>
      <c r="G117" s="44"/>
      <c r="H117" s="45" t="str">
        <f t="shared" si="36"/>
        <v xml:space="preserve"> </v>
      </c>
      <c r="I117" s="46">
        <f t="shared" si="37"/>
        <v>0</v>
      </c>
      <c r="J117" s="47"/>
      <c r="K117" s="48" t="str">
        <f t="shared" si="38"/>
        <v xml:space="preserve"> </v>
      </c>
      <c r="L117" s="49">
        <f t="shared" si="39"/>
        <v>0</v>
      </c>
      <c r="M117" s="50"/>
      <c r="N117" s="51" t="str">
        <f t="shared" si="40"/>
        <v xml:space="preserve"> </v>
      </c>
      <c r="O117" s="106">
        <f t="shared" si="41"/>
        <v>0</v>
      </c>
      <c r="P117" s="53"/>
      <c r="Q117" s="54" t="str">
        <f t="shared" si="42"/>
        <v xml:space="preserve"> </v>
      </c>
      <c r="R117" s="55">
        <f t="shared" si="43"/>
        <v>0</v>
      </c>
      <c r="S117" s="56"/>
      <c r="T117" s="57" t="str">
        <f t="shared" si="44"/>
        <v xml:space="preserve"> </v>
      </c>
      <c r="U117" s="58">
        <f t="shared" si="45"/>
        <v>0</v>
      </c>
      <c r="V117" s="59"/>
      <c r="W117" s="60"/>
      <c r="X117" s="60"/>
      <c r="Y117" s="60"/>
      <c r="Z117" s="60"/>
      <c r="AA117" s="60"/>
      <c r="AB117" s="61"/>
      <c r="AC117" s="62"/>
      <c r="AD117" s="61"/>
      <c r="AF117" s="45">
        <v>8</v>
      </c>
      <c r="AG117" s="45"/>
      <c r="AI117" s="48">
        <v>8</v>
      </c>
      <c r="AJ117" s="48"/>
      <c r="AL117" s="63">
        <v>8</v>
      </c>
      <c r="AM117" s="63"/>
      <c r="AO117" s="54">
        <v>8</v>
      </c>
      <c r="AP117" s="54"/>
      <c r="AR117" s="57">
        <v>8</v>
      </c>
      <c r="AS117" s="57"/>
      <c r="AU117" s="88"/>
      <c r="AV117" s="88"/>
      <c r="AW117" s="89"/>
      <c r="AX117" s="88"/>
      <c r="AY117" s="88"/>
    </row>
    <row r="118" spans="1:51">
      <c r="A118" s="39">
        <v>9</v>
      </c>
      <c r="B118" s="40">
        <f t="shared" si="35"/>
        <v>0</v>
      </c>
      <c r="C118" s="41"/>
      <c r="D118" s="42"/>
      <c r="E118" s="43"/>
      <c r="F118" s="43"/>
      <c r="G118" s="44"/>
      <c r="H118" s="45" t="str">
        <f t="shared" si="36"/>
        <v xml:space="preserve"> </v>
      </c>
      <c r="I118" s="46">
        <f t="shared" si="37"/>
        <v>0</v>
      </c>
      <c r="J118" s="47"/>
      <c r="K118" s="48" t="str">
        <f t="shared" si="38"/>
        <v xml:space="preserve"> </v>
      </c>
      <c r="L118" s="49">
        <f t="shared" si="39"/>
        <v>0</v>
      </c>
      <c r="M118" s="50"/>
      <c r="N118" s="51" t="str">
        <f t="shared" si="40"/>
        <v xml:space="preserve"> </v>
      </c>
      <c r="O118" s="106">
        <f t="shared" si="41"/>
        <v>0</v>
      </c>
      <c r="P118" s="53"/>
      <c r="Q118" s="54" t="str">
        <f t="shared" si="42"/>
        <v xml:space="preserve"> </v>
      </c>
      <c r="R118" s="55">
        <f t="shared" si="43"/>
        <v>0</v>
      </c>
      <c r="S118" s="56"/>
      <c r="T118" s="57" t="str">
        <f t="shared" si="44"/>
        <v xml:space="preserve"> </v>
      </c>
      <c r="U118" s="58">
        <f t="shared" si="45"/>
        <v>0</v>
      </c>
      <c r="V118" s="59"/>
      <c r="W118" s="60"/>
      <c r="X118" s="60"/>
      <c r="Y118" s="60"/>
      <c r="Z118" s="60"/>
      <c r="AA118" s="60"/>
      <c r="AB118" s="61"/>
      <c r="AC118" s="62"/>
      <c r="AD118" s="61"/>
      <c r="AF118" s="45">
        <v>9</v>
      </c>
      <c r="AG118" s="45"/>
      <c r="AI118" s="48">
        <v>9</v>
      </c>
      <c r="AJ118" s="48"/>
      <c r="AL118" s="63">
        <v>9</v>
      </c>
      <c r="AM118" s="63"/>
      <c r="AO118" s="54">
        <v>9</v>
      </c>
      <c r="AP118" s="54"/>
      <c r="AR118" s="57">
        <v>9</v>
      </c>
      <c r="AS118" s="57"/>
      <c r="AU118" s="88"/>
      <c r="AV118" s="88"/>
      <c r="AW118" s="89"/>
      <c r="AX118" s="88"/>
      <c r="AY118" s="88"/>
    </row>
    <row r="119" spans="1:51">
      <c r="A119" s="39">
        <v>10</v>
      </c>
      <c r="B119" s="40">
        <f t="shared" si="35"/>
        <v>0</v>
      </c>
      <c r="C119" s="41"/>
      <c r="D119" s="42"/>
      <c r="E119" s="43"/>
      <c r="F119" s="43"/>
      <c r="G119" s="44"/>
      <c r="H119" s="45" t="str">
        <f t="shared" si="36"/>
        <v xml:space="preserve"> </v>
      </c>
      <c r="I119" s="46">
        <f t="shared" si="37"/>
        <v>0</v>
      </c>
      <c r="J119" s="47"/>
      <c r="K119" s="48" t="str">
        <f t="shared" si="38"/>
        <v xml:space="preserve"> </v>
      </c>
      <c r="L119" s="49">
        <f t="shared" si="39"/>
        <v>0</v>
      </c>
      <c r="M119" s="50"/>
      <c r="N119" s="51" t="str">
        <f t="shared" si="40"/>
        <v xml:space="preserve"> </v>
      </c>
      <c r="O119" s="106">
        <f t="shared" si="41"/>
        <v>0</v>
      </c>
      <c r="P119" s="53"/>
      <c r="Q119" s="54" t="str">
        <f t="shared" si="42"/>
        <v xml:space="preserve"> </v>
      </c>
      <c r="R119" s="55">
        <f t="shared" si="43"/>
        <v>0</v>
      </c>
      <c r="S119" s="56"/>
      <c r="T119" s="57" t="str">
        <f t="shared" si="44"/>
        <v xml:space="preserve"> </v>
      </c>
      <c r="U119" s="58">
        <f t="shared" si="45"/>
        <v>0</v>
      </c>
      <c r="V119" s="59"/>
      <c r="W119" s="60"/>
      <c r="X119" s="60"/>
      <c r="Y119" s="60"/>
      <c r="Z119" s="60"/>
      <c r="AA119" s="60"/>
      <c r="AB119" s="61"/>
      <c r="AC119" s="62"/>
      <c r="AD119" s="61"/>
      <c r="AF119" s="45">
        <v>10</v>
      </c>
      <c r="AG119" s="45"/>
      <c r="AI119" s="48">
        <v>10</v>
      </c>
      <c r="AJ119" s="48"/>
      <c r="AL119" s="63">
        <v>10</v>
      </c>
      <c r="AM119" s="63"/>
      <c r="AO119" s="54">
        <v>10</v>
      </c>
      <c r="AP119" s="54"/>
      <c r="AR119" s="57">
        <v>10</v>
      </c>
      <c r="AS119" s="57"/>
      <c r="AU119" s="88"/>
      <c r="AV119" s="88"/>
      <c r="AW119" s="89"/>
      <c r="AX119" s="88"/>
      <c r="AY119" s="88"/>
    </row>
    <row r="120" spans="1:51">
      <c r="A120" s="39">
        <v>11</v>
      </c>
      <c r="B120" s="40">
        <f t="shared" si="35"/>
        <v>0</v>
      </c>
      <c r="C120" s="41"/>
      <c r="D120" s="42"/>
      <c r="E120" s="43"/>
      <c r="F120" s="43"/>
      <c r="G120" s="44"/>
      <c r="H120" s="45" t="str">
        <f t="shared" si="36"/>
        <v xml:space="preserve"> </v>
      </c>
      <c r="I120" s="46">
        <f t="shared" si="37"/>
        <v>0</v>
      </c>
      <c r="J120" s="47"/>
      <c r="K120" s="48" t="str">
        <f t="shared" si="38"/>
        <v xml:space="preserve"> </v>
      </c>
      <c r="L120" s="49">
        <f t="shared" si="39"/>
        <v>0</v>
      </c>
      <c r="M120" s="50"/>
      <c r="N120" s="51" t="str">
        <f t="shared" si="40"/>
        <v xml:space="preserve"> </v>
      </c>
      <c r="O120" s="106">
        <f t="shared" si="41"/>
        <v>0</v>
      </c>
      <c r="P120" s="53"/>
      <c r="Q120" s="54" t="str">
        <f t="shared" si="42"/>
        <v xml:space="preserve"> </v>
      </c>
      <c r="R120" s="55">
        <f t="shared" si="43"/>
        <v>0</v>
      </c>
      <c r="S120" s="56"/>
      <c r="T120" s="57" t="str">
        <f t="shared" si="44"/>
        <v xml:space="preserve"> </v>
      </c>
      <c r="U120" s="58">
        <f t="shared" si="45"/>
        <v>0</v>
      </c>
      <c r="V120" s="59"/>
      <c r="W120" s="60"/>
      <c r="X120" s="60"/>
      <c r="Y120" s="60"/>
      <c r="Z120" s="60"/>
      <c r="AA120" s="60"/>
      <c r="AB120" s="61"/>
      <c r="AC120" s="62"/>
      <c r="AD120" s="61"/>
      <c r="AF120" s="45">
        <v>11</v>
      </c>
      <c r="AG120" s="45"/>
      <c r="AI120" s="48">
        <v>11</v>
      </c>
      <c r="AJ120" s="48"/>
      <c r="AL120" s="63">
        <v>11</v>
      </c>
      <c r="AM120" s="63"/>
      <c r="AO120" s="54">
        <v>11</v>
      </c>
      <c r="AP120" s="54"/>
      <c r="AR120" s="57">
        <v>11</v>
      </c>
      <c r="AS120" s="57"/>
      <c r="AU120" s="88"/>
      <c r="AV120" s="88"/>
      <c r="AW120" s="89"/>
      <c r="AX120" s="88"/>
      <c r="AY120" s="88"/>
    </row>
    <row r="121" spans="1:51">
      <c r="A121" s="39">
        <v>12</v>
      </c>
      <c r="B121" s="40">
        <f t="shared" si="35"/>
        <v>0</v>
      </c>
      <c r="C121" s="41"/>
      <c r="D121" s="42"/>
      <c r="E121" s="43"/>
      <c r="F121" s="43"/>
      <c r="G121" s="44"/>
      <c r="H121" s="45" t="str">
        <f t="shared" si="36"/>
        <v xml:space="preserve"> </v>
      </c>
      <c r="I121" s="46">
        <f t="shared" si="37"/>
        <v>0</v>
      </c>
      <c r="J121" s="47"/>
      <c r="K121" s="48" t="str">
        <f t="shared" si="38"/>
        <v xml:space="preserve"> </v>
      </c>
      <c r="L121" s="49">
        <f t="shared" si="39"/>
        <v>0</v>
      </c>
      <c r="M121" s="50"/>
      <c r="N121" s="51" t="str">
        <f t="shared" si="40"/>
        <v xml:space="preserve"> </v>
      </c>
      <c r="O121" s="106">
        <f t="shared" si="41"/>
        <v>0</v>
      </c>
      <c r="P121" s="53"/>
      <c r="Q121" s="54" t="str">
        <f t="shared" si="42"/>
        <v xml:space="preserve"> </v>
      </c>
      <c r="R121" s="55">
        <f t="shared" si="43"/>
        <v>0</v>
      </c>
      <c r="S121" s="56"/>
      <c r="T121" s="57" t="str">
        <f t="shared" si="44"/>
        <v xml:space="preserve"> </v>
      </c>
      <c r="U121" s="58">
        <f t="shared" si="45"/>
        <v>0</v>
      </c>
      <c r="V121" s="59"/>
      <c r="W121" s="60"/>
      <c r="X121" s="60"/>
      <c r="Y121" s="60"/>
      <c r="Z121" s="60"/>
      <c r="AA121" s="60"/>
      <c r="AB121" s="61"/>
      <c r="AC121" s="62"/>
      <c r="AD121" s="61"/>
      <c r="AF121" s="45">
        <v>12</v>
      </c>
      <c r="AG121" s="45"/>
      <c r="AI121" s="48">
        <v>12</v>
      </c>
      <c r="AJ121" s="48"/>
      <c r="AL121" s="63">
        <v>12</v>
      </c>
      <c r="AM121" s="63"/>
      <c r="AO121" s="54">
        <v>12</v>
      </c>
      <c r="AP121" s="54"/>
      <c r="AR121" s="57">
        <v>12</v>
      </c>
      <c r="AS121" s="57"/>
      <c r="AU121" s="88"/>
      <c r="AV121" s="88"/>
      <c r="AW121" s="89"/>
      <c r="AX121" s="88"/>
      <c r="AY121" s="88"/>
    </row>
    <row r="122" spans="1:51">
      <c r="A122" s="39">
        <v>13</v>
      </c>
      <c r="B122" s="40">
        <f t="shared" si="35"/>
        <v>0</v>
      </c>
      <c r="C122" s="41"/>
      <c r="D122" s="42"/>
      <c r="E122" s="43"/>
      <c r="F122" s="43"/>
      <c r="G122" s="44"/>
      <c r="H122" s="45" t="str">
        <f t="shared" si="36"/>
        <v xml:space="preserve"> </v>
      </c>
      <c r="I122" s="46">
        <f t="shared" si="37"/>
        <v>0</v>
      </c>
      <c r="J122" s="47"/>
      <c r="K122" s="48" t="str">
        <f t="shared" si="38"/>
        <v xml:space="preserve"> </v>
      </c>
      <c r="L122" s="49">
        <f t="shared" si="39"/>
        <v>0</v>
      </c>
      <c r="M122" s="50"/>
      <c r="N122" s="51" t="str">
        <f t="shared" si="40"/>
        <v xml:space="preserve"> </v>
      </c>
      <c r="O122" s="106">
        <f t="shared" si="41"/>
        <v>0</v>
      </c>
      <c r="P122" s="53"/>
      <c r="Q122" s="54" t="str">
        <f t="shared" si="42"/>
        <v xml:space="preserve"> </v>
      </c>
      <c r="R122" s="55">
        <f t="shared" si="43"/>
        <v>0</v>
      </c>
      <c r="S122" s="56"/>
      <c r="T122" s="57" t="str">
        <f t="shared" si="44"/>
        <v xml:space="preserve"> </v>
      </c>
      <c r="U122" s="58">
        <f t="shared" si="45"/>
        <v>0</v>
      </c>
      <c r="V122" s="59"/>
      <c r="W122" s="60"/>
      <c r="X122" s="60"/>
      <c r="Y122" s="60"/>
      <c r="Z122" s="60"/>
      <c r="AA122" s="60"/>
      <c r="AB122" s="61"/>
      <c r="AC122" s="62"/>
      <c r="AD122" s="61"/>
      <c r="AF122" s="45">
        <v>13</v>
      </c>
      <c r="AG122" s="45"/>
      <c r="AI122" s="48">
        <v>13</v>
      </c>
      <c r="AJ122" s="48"/>
      <c r="AL122" s="63">
        <v>13</v>
      </c>
      <c r="AM122" s="63"/>
      <c r="AO122" s="54">
        <v>13</v>
      </c>
      <c r="AP122" s="54"/>
      <c r="AR122" s="57">
        <v>13</v>
      </c>
      <c r="AS122" s="57"/>
      <c r="AU122" s="88"/>
      <c r="AV122" s="88"/>
      <c r="AW122" s="89"/>
      <c r="AX122" s="88"/>
      <c r="AY122" s="88"/>
    </row>
    <row r="123" spans="1:51">
      <c r="A123" s="39">
        <v>14</v>
      </c>
      <c r="B123" s="40">
        <f t="shared" si="35"/>
        <v>0</v>
      </c>
      <c r="C123" s="41"/>
      <c r="D123" s="42"/>
      <c r="E123" s="43"/>
      <c r="F123" s="43"/>
      <c r="G123" s="44"/>
      <c r="H123" s="45" t="str">
        <f t="shared" si="36"/>
        <v xml:space="preserve"> </v>
      </c>
      <c r="I123" s="46">
        <f t="shared" si="37"/>
        <v>0</v>
      </c>
      <c r="J123" s="47"/>
      <c r="K123" s="48" t="str">
        <f t="shared" si="38"/>
        <v xml:space="preserve"> </v>
      </c>
      <c r="L123" s="49">
        <f t="shared" si="39"/>
        <v>0</v>
      </c>
      <c r="M123" s="50"/>
      <c r="N123" s="51" t="str">
        <f t="shared" si="40"/>
        <v xml:space="preserve"> </v>
      </c>
      <c r="O123" s="106">
        <f t="shared" si="41"/>
        <v>0</v>
      </c>
      <c r="P123" s="53"/>
      <c r="Q123" s="54" t="str">
        <f t="shared" si="42"/>
        <v xml:space="preserve"> </v>
      </c>
      <c r="R123" s="55">
        <f t="shared" si="43"/>
        <v>0</v>
      </c>
      <c r="S123" s="56"/>
      <c r="T123" s="57" t="str">
        <f t="shared" si="44"/>
        <v xml:space="preserve"> </v>
      </c>
      <c r="U123" s="58">
        <f t="shared" si="45"/>
        <v>0</v>
      </c>
      <c r="V123" s="59"/>
      <c r="W123" s="60"/>
      <c r="X123" s="60"/>
      <c r="Y123" s="60"/>
      <c r="Z123" s="60"/>
      <c r="AA123" s="60"/>
      <c r="AB123" s="61"/>
      <c r="AC123" s="62"/>
      <c r="AD123" s="61"/>
      <c r="AF123" s="45">
        <v>14</v>
      </c>
      <c r="AG123" s="45"/>
      <c r="AI123" s="48">
        <v>14</v>
      </c>
      <c r="AJ123" s="48"/>
      <c r="AL123" s="63">
        <v>14</v>
      </c>
      <c r="AM123" s="63"/>
      <c r="AO123" s="54">
        <v>14</v>
      </c>
      <c r="AP123" s="54"/>
      <c r="AR123" s="57">
        <v>14</v>
      </c>
      <c r="AS123" s="57"/>
      <c r="AU123" s="88"/>
      <c r="AV123" s="88"/>
      <c r="AW123" s="89"/>
      <c r="AX123" s="88"/>
      <c r="AY123" s="88"/>
    </row>
    <row r="124" spans="1:51">
      <c r="A124" s="39">
        <v>15</v>
      </c>
      <c r="B124" s="40">
        <f t="shared" si="35"/>
        <v>0</v>
      </c>
      <c r="C124" s="41"/>
      <c r="D124" s="42"/>
      <c r="E124" s="43"/>
      <c r="F124" s="43"/>
      <c r="G124" s="44"/>
      <c r="H124" s="45" t="str">
        <f t="shared" si="36"/>
        <v xml:space="preserve"> </v>
      </c>
      <c r="I124" s="46">
        <f t="shared" si="37"/>
        <v>0</v>
      </c>
      <c r="J124" s="47"/>
      <c r="K124" s="48" t="str">
        <f t="shared" si="38"/>
        <v xml:space="preserve"> </v>
      </c>
      <c r="L124" s="49">
        <f t="shared" si="39"/>
        <v>0</v>
      </c>
      <c r="M124" s="50"/>
      <c r="N124" s="51" t="str">
        <f t="shared" si="40"/>
        <v xml:space="preserve"> </v>
      </c>
      <c r="O124" s="106">
        <f t="shared" si="41"/>
        <v>0</v>
      </c>
      <c r="P124" s="53"/>
      <c r="Q124" s="54" t="str">
        <f t="shared" si="42"/>
        <v xml:space="preserve"> </v>
      </c>
      <c r="R124" s="55">
        <f t="shared" si="43"/>
        <v>0</v>
      </c>
      <c r="S124" s="56"/>
      <c r="T124" s="57" t="str">
        <f t="shared" si="44"/>
        <v xml:space="preserve"> </v>
      </c>
      <c r="U124" s="58">
        <f t="shared" si="45"/>
        <v>0</v>
      </c>
      <c r="V124" s="59"/>
      <c r="W124" s="60"/>
      <c r="X124" s="60"/>
      <c r="Y124" s="60"/>
      <c r="Z124" s="60"/>
      <c r="AA124" s="60"/>
      <c r="AB124" s="61"/>
      <c r="AC124" s="62"/>
      <c r="AD124" s="61"/>
      <c r="AF124" s="45">
        <v>15</v>
      </c>
      <c r="AG124" s="45"/>
      <c r="AI124" s="48">
        <v>15</v>
      </c>
      <c r="AJ124" s="48"/>
      <c r="AL124" s="63">
        <v>15</v>
      </c>
      <c r="AM124" s="63"/>
      <c r="AO124" s="54">
        <v>15</v>
      </c>
      <c r="AP124" s="54"/>
      <c r="AR124" s="57">
        <v>15</v>
      </c>
      <c r="AS124" s="57"/>
      <c r="AU124" s="88"/>
      <c r="AV124" s="88"/>
      <c r="AW124" s="89"/>
      <c r="AX124" s="88"/>
      <c r="AY124" s="88"/>
    </row>
    <row r="125" spans="1:51">
      <c r="A125" s="39">
        <v>16</v>
      </c>
      <c r="B125" s="40">
        <f t="shared" si="35"/>
        <v>0</v>
      </c>
      <c r="C125" s="41"/>
      <c r="D125" s="42"/>
      <c r="E125" s="43"/>
      <c r="F125" s="43"/>
      <c r="G125" s="44"/>
      <c r="H125" s="45" t="str">
        <f t="shared" si="36"/>
        <v xml:space="preserve"> </v>
      </c>
      <c r="I125" s="46">
        <f t="shared" si="37"/>
        <v>0</v>
      </c>
      <c r="J125" s="47"/>
      <c r="K125" s="48" t="str">
        <f t="shared" si="38"/>
        <v xml:space="preserve"> </v>
      </c>
      <c r="L125" s="49">
        <f t="shared" si="39"/>
        <v>0</v>
      </c>
      <c r="M125" s="50"/>
      <c r="N125" s="51" t="str">
        <f t="shared" si="40"/>
        <v xml:space="preserve"> </v>
      </c>
      <c r="O125" s="106">
        <f t="shared" si="41"/>
        <v>0</v>
      </c>
      <c r="P125" s="53"/>
      <c r="Q125" s="54" t="str">
        <f t="shared" si="42"/>
        <v xml:space="preserve"> </v>
      </c>
      <c r="R125" s="55">
        <f t="shared" si="43"/>
        <v>0</v>
      </c>
      <c r="S125" s="56"/>
      <c r="T125" s="57" t="str">
        <f t="shared" si="44"/>
        <v xml:space="preserve"> </v>
      </c>
      <c r="U125" s="58">
        <f t="shared" si="45"/>
        <v>0</v>
      </c>
      <c r="V125" s="59"/>
      <c r="W125" s="60"/>
      <c r="X125" s="60"/>
      <c r="Y125" s="60"/>
      <c r="Z125" s="60"/>
      <c r="AA125" s="60"/>
      <c r="AB125" s="61"/>
      <c r="AC125" s="62"/>
      <c r="AD125" s="61"/>
      <c r="AF125" s="45">
        <v>16</v>
      </c>
      <c r="AG125" s="45"/>
      <c r="AI125" s="48">
        <v>16</v>
      </c>
      <c r="AJ125" s="48"/>
      <c r="AL125" s="63">
        <v>16</v>
      </c>
      <c r="AM125" s="63"/>
      <c r="AO125" s="54">
        <v>16</v>
      </c>
      <c r="AP125" s="54"/>
      <c r="AR125" s="57">
        <v>16</v>
      </c>
      <c r="AS125" s="57"/>
      <c r="AU125" s="88"/>
      <c r="AV125" s="88"/>
      <c r="AW125" s="89"/>
      <c r="AX125" s="88"/>
      <c r="AY125" s="88"/>
    </row>
    <row r="126" spans="1:51">
      <c r="A126" s="39">
        <v>17</v>
      </c>
      <c r="B126" s="40">
        <f t="shared" si="35"/>
        <v>0</v>
      </c>
      <c r="C126" s="41"/>
      <c r="D126" s="42"/>
      <c r="E126" s="43"/>
      <c r="F126" s="43"/>
      <c r="G126" s="44"/>
      <c r="H126" s="45" t="str">
        <f t="shared" si="36"/>
        <v xml:space="preserve"> </v>
      </c>
      <c r="I126" s="46">
        <f t="shared" si="37"/>
        <v>0</v>
      </c>
      <c r="J126" s="47"/>
      <c r="K126" s="48" t="str">
        <f t="shared" si="38"/>
        <v xml:space="preserve"> </v>
      </c>
      <c r="L126" s="49">
        <f t="shared" si="39"/>
        <v>0</v>
      </c>
      <c r="M126" s="50"/>
      <c r="N126" s="51" t="str">
        <f t="shared" si="40"/>
        <v xml:space="preserve"> </v>
      </c>
      <c r="O126" s="106">
        <f t="shared" si="41"/>
        <v>0</v>
      </c>
      <c r="P126" s="53"/>
      <c r="Q126" s="54" t="str">
        <f t="shared" si="42"/>
        <v xml:space="preserve"> </v>
      </c>
      <c r="R126" s="55">
        <f t="shared" si="43"/>
        <v>0</v>
      </c>
      <c r="S126" s="56"/>
      <c r="T126" s="57" t="str">
        <f t="shared" si="44"/>
        <v xml:space="preserve"> </v>
      </c>
      <c r="U126" s="58">
        <f t="shared" si="45"/>
        <v>0</v>
      </c>
      <c r="V126" s="59"/>
      <c r="W126" s="60"/>
      <c r="X126" s="60"/>
      <c r="Y126" s="60"/>
      <c r="Z126" s="60"/>
      <c r="AA126" s="60"/>
      <c r="AB126" s="61"/>
      <c r="AC126" s="62"/>
      <c r="AD126" s="61"/>
      <c r="AF126" s="45">
        <v>17</v>
      </c>
      <c r="AG126" s="45"/>
      <c r="AI126" s="48">
        <v>17</v>
      </c>
      <c r="AJ126" s="48"/>
      <c r="AL126" s="63">
        <v>17</v>
      </c>
      <c r="AM126" s="63"/>
      <c r="AO126" s="54">
        <v>17</v>
      </c>
      <c r="AP126" s="54"/>
      <c r="AR126" s="57">
        <v>17</v>
      </c>
      <c r="AS126" s="57"/>
      <c r="AU126" s="88"/>
      <c r="AV126" s="88"/>
      <c r="AW126" s="89"/>
      <c r="AX126" s="88"/>
      <c r="AY126" s="88"/>
    </row>
    <row r="127" spans="1:51">
      <c r="A127" s="39">
        <v>18</v>
      </c>
      <c r="B127" s="40">
        <f t="shared" si="35"/>
        <v>0</v>
      </c>
      <c r="C127" s="41"/>
      <c r="D127" s="42"/>
      <c r="E127" s="43"/>
      <c r="F127" s="43"/>
      <c r="G127" s="44"/>
      <c r="H127" s="45" t="str">
        <f t="shared" si="36"/>
        <v xml:space="preserve"> </v>
      </c>
      <c r="I127" s="46">
        <f t="shared" si="37"/>
        <v>0</v>
      </c>
      <c r="J127" s="47"/>
      <c r="K127" s="48" t="str">
        <f t="shared" si="38"/>
        <v xml:space="preserve"> </v>
      </c>
      <c r="L127" s="49">
        <f t="shared" si="39"/>
        <v>0</v>
      </c>
      <c r="M127" s="50"/>
      <c r="N127" s="51" t="str">
        <f t="shared" si="40"/>
        <v xml:space="preserve"> </v>
      </c>
      <c r="O127" s="106">
        <f t="shared" si="41"/>
        <v>0</v>
      </c>
      <c r="P127" s="53"/>
      <c r="Q127" s="54" t="str">
        <f t="shared" si="42"/>
        <v xml:space="preserve"> </v>
      </c>
      <c r="R127" s="55">
        <f t="shared" si="43"/>
        <v>0</v>
      </c>
      <c r="S127" s="56"/>
      <c r="T127" s="57" t="str">
        <f t="shared" si="44"/>
        <v xml:space="preserve"> </v>
      </c>
      <c r="U127" s="58">
        <f t="shared" si="45"/>
        <v>0</v>
      </c>
      <c r="V127" s="59"/>
      <c r="W127" s="60"/>
      <c r="X127" s="60"/>
      <c r="Y127" s="60"/>
      <c r="Z127" s="60"/>
      <c r="AA127" s="60"/>
      <c r="AB127" s="61"/>
      <c r="AC127" s="62"/>
      <c r="AD127" s="61"/>
      <c r="AF127" s="45">
        <v>18</v>
      </c>
      <c r="AG127" s="45"/>
      <c r="AI127" s="48">
        <v>18</v>
      </c>
      <c r="AJ127" s="48"/>
      <c r="AL127" s="63">
        <v>18</v>
      </c>
      <c r="AM127" s="63"/>
      <c r="AO127" s="54">
        <v>18</v>
      </c>
      <c r="AP127" s="54"/>
      <c r="AR127" s="57">
        <v>18</v>
      </c>
      <c r="AS127" s="57"/>
      <c r="AU127" s="88"/>
      <c r="AV127" s="88"/>
      <c r="AW127" s="89"/>
      <c r="AX127" s="88"/>
      <c r="AY127" s="88"/>
    </row>
    <row r="128" spans="1:51">
      <c r="A128" s="110">
        <v>19</v>
      </c>
      <c r="B128" s="40">
        <f t="shared" si="35"/>
        <v>0</v>
      </c>
      <c r="C128" s="111"/>
      <c r="D128" s="66"/>
      <c r="E128" s="67"/>
      <c r="F128" s="67"/>
      <c r="G128" s="82"/>
      <c r="H128" s="82" t="str">
        <f t="shared" si="36"/>
        <v xml:space="preserve"> </v>
      </c>
      <c r="I128" s="69">
        <f t="shared" si="37"/>
        <v>0</v>
      </c>
      <c r="J128" s="112"/>
      <c r="K128" s="83" t="str">
        <f t="shared" si="38"/>
        <v xml:space="preserve"> </v>
      </c>
      <c r="L128" s="72">
        <f t="shared" si="39"/>
        <v>0</v>
      </c>
      <c r="M128" s="113"/>
      <c r="N128" s="114" t="str">
        <f t="shared" si="40"/>
        <v xml:space="preserve"> </v>
      </c>
      <c r="O128" s="115">
        <f t="shared" si="41"/>
        <v>0</v>
      </c>
      <c r="P128" s="116"/>
      <c r="Q128" s="54" t="str">
        <f t="shared" si="42"/>
        <v xml:space="preserve"> </v>
      </c>
      <c r="R128" s="78">
        <f t="shared" si="43"/>
        <v>0</v>
      </c>
      <c r="S128" s="117"/>
      <c r="T128" s="57" t="str">
        <f t="shared" si="44"/>
        <v xml:space="preserve"> </v>
      </c>
      <c r="U128" s="81">
        <f t="shared" si="45"/>
        <v>0</v>
      </c>
      <c r="V128" s="60"/>
      <c r="W128" s="60"/>
      <c r="X128" s="60"/>
      <c r="Y128" s="60"/>
      <c r="Z128" s="60"/>
      <c r="AA128" s="60"/>
      <c r="AB128" s="61"/>
      <c r="AC128" s="62"/>
      <c r="AD128" s="61"/>
      <c r="AF128" s="82">
        <v>19</v>
      </c>
      <c r="AG128" s="82"/>
      <c r="AI128" s="83">
        <v>19</v>
      </c>
      <c r="AJ128" s="83"/>
      <c r="AL128" s="84">
        <v>19</v>
      </c>
      <c r="AM128" s="84"/>
      <c r="AO128" s="85">
        <v>19</v>
      </c>
      <c r="AP128" s="85"/>
      <c r="AR128" s="86">
        <v>19</v>
      </c>
      <c r="AS128" s="86"/>
      <c r="AU128" s="88"/>
      <c r="AV128" s="88"/>
      <c r="AW128" s="89"/>
      <c r="AX128" s="88"/>
      <c r="AY128" s="88"/>
    </row>
    <row r="129" spans="1:42">
      <c r="B129" s="61"/>
      <c r="H129" s="88" t="str">
        <f t="shared" si="36"/>
        <v xml:space="preserve"> </v>
      </c>
      <c r="I129" s="88">
        <f>IF(H129=" ",0,IF(H129=1,30,IF(H129=2,28,IF(H129=3,26,IF(H129=4,24,IF(H129=5,22,IF(AND(H129&gt;5,H129&lt;25),26-H129,2)))))))</f>
        <v>0</v>
      </c>
      <c r="K129" s="88" t="str">
        <f t="shared" si="38"/>
        <v xml:space="preserve"> </v>
      </c>
      <c r="L129" s="88">
        <f>IF(K129=" ",0,IF(K129=1,30,IF(K129=2,28,IF(K129=3,26,IF(K129=4,24,IF(K129=5,22,IF(AND(K129&gt;5,K129&lt;25),26-K129,2)))))))</f>
        <v>0</v>
      </c>
      <c r="M129" s="89"/>
      <c r="N129" s="87" t="str">
        <f t="shared" si="40"/>
        <v xml:space="preserve"> </v>
      </c>
      <c r="O129" s="88">
        <f>IF(N129=" ",0,IF(N129=1,30,IF(N129=2,28,IF(N129=3,26,IF(N129=4,24,IF(N129=5,22,IF(AND(N129&gt;5,N129&lt;25),26-N129,2)))))))</f>
        <v>0</v>
      </c>
      <c r="P129" s="89"/>
      <c r="Q129" s="87" t="str">
        <f t="shared" si="42"/>
        <v xml:space="preserve"> </v>
      </c>
      <c r="R129" s="88">
        <f>IF(Q129=" ",0,IF(Q129=1,30,IF(Q129=2,28,IF(Q129=3,26,IF(Q129=4,24,IF(Q129=5,22,IF(AND(Q129&gt;5,Q129&lt;25),26-Q129,2)))))))</f>
        <v>0</v>
      </c>
      <c r="S129" s="89"/>
      <c r="T129" s="87" t="str">
        <f t="shared" si="44"/>
        <v xml:space="preserve"> </v>
      </c>
      <c r="U129" s="88">
        <f>IF(T129=" ",0,IF(T129=1,30,IF(T129=2,28,IF(T129=3,26,IF(T129=4,24,IF(T129=5,22,IF(AND(T129&gt;5,T129&lt;25),26-T129,2)))))))</f>
        <v>0</v>
      </c>
      <c r="V129" s="89"/>
      <c r="W129" s="88" t="str">
        <f>IF(SUMIF(AV$11:AV$111,$C129,AU$11:AU$111)=0," ",SUMIF(AV$11:AV$111,$C129,AU$11:AU$111))</f>
        <v xml:space="preserve"> </v>
      </c>
      <c r="X129" s="88">
        <f>IF(W129=" ",0,IF(W129=1,30,IF(W129=2,28,IF(W129=3,26,IF(W129=4,24,IF(W129=5,22,IF(AND(W129&gt;5,W129&lt;25),26-W129,2)))))))</f>
        <v>0</v>
      </c>
      <c r="Y129" s="89"/>
      <c r="Z129" s="88"/>
      <c r="AA129" s="88"/>
      <c r="AB129" s="61"/>
      <c r="AC129" s="3"/>
      <c r="AD129" s="61"/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92"/>
      <c r="B133" s="1" t="s">
        <v>59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2"/>
      <c r="N133" s="92"/>
      <c r="O133" s="92"/>
      <c r="P133" s="92"/>
      <c r="Q133" s="92"/>
      <c r="R133" s="92"/>
      <c r="T133" s="1" t="s">
        <v>59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42" ht="18">
      <c r="B134" s="3"/>
      <c r="C134" s="3" t="s">
        <v>1</v>
      </c>
      <c r="D134" s="4" t="s">
        <v>2</v>
      </c>
      <c r="E134" s="3"/>
      <c r="F134" s="3"/>
      <c r="G134" s="3"/>
      <c r="H134" s="3"/>
      <c r="I134" s="3"/>
      <c r="J134" s="3"/>
      <c r="K134" s="3"/>
      <c r="L134" s="3"/>
      <c r="T134" s="3"/>
      <c r="U134" s="3" t="s">
        <v>1</v>
      </c>
      <c r="V134" s="4" t="s">
        <v>2</v>
      </c>
      <c r="W134" s="3"/>
      <c r="X134" s="3"/>
      <c r="Y134" s="3"/>
      <c r="Z134" s="3"/>
      <c r="AA134" s="3"/>
      <c r="AB134" s="3"/>
      <c r="AC134" s="3"/>
      <c r="AD134" s="3"/>
    </row>
    <row r="136" spans="1:42" ht="15">
      <c r="D136" s="96" t="s">
        <v>115</v>
      </c>
      <c r="E136" s="9" t="s">
        <v>229</v>
      </c>
      <c r="U136" s="118" t="s">
        <v>116</v>
      </c>
      <c r="V136" s="118"/>
      <c r="W136" s="118"/>
      <c r="X136" s="118"/>
      <c r="Y136" s="118"/>
      <c r="Z136" s="118"/>
      <c r="AA136" s="118"/>
      <c r="AB136" s="224" t="s">
        <v>229</v>
      </c>
      <c r="AC136" s="224"/>
      <c r="AD136" s="224"/>
      <c r="AE136" s="92"/>
    </row>
    <row r="137" spans="1:42" ht="15">
      <c r="D137" s="96" t="s">
        <v>297</v>
      </c>
      <c r="U137" s="118" t="s">
        <v>298</v>
      </c>
      <c r="V137" s="119"/>
      <c r="W137" s="119"/>
      <c r="X137" s="119"/>
      <c r="Y137" s="120"/>
      <c r="Z137" s="119"/>
      <c r="AA137" s="119"/>
      <c r="AB137" s="119"/>
    </row>
    <row r="142" spans="1:42">
      <c r="C142" s="17" t="s">
        <v>22</v>
      </c>
      <c r="D142" s="17" t="s">
        <v>23</v>
      </c>
      <c r="E142" s="17" t="s">
        <v>24</v>
      </c>
      <c r="F142" s="17" t="s">
        <v>25</v>
      </c>
      <c r="G142" s="218" t="s">
        <v>63</v>
      </c>
      <c r="H142" s="218"/>
      <c r="I142" s="218"/>
      <c r="J142" s="218" t="s">
        <v>64</v>
      </c>
      <c r="K142" s="218"/>
      <c r="L142" s="218"/>
      <c r="M142" s="218"/>
      <c r="N142" s="218"/>
      <c r="P142" s="3"/>
      <c r="Q142" s="3"/>
      <c r="R142" s="3"/>
      <c r="S142" s="218" t="s">
        <v>22</v>
      </c>
      <c r="T142" s="218"/>
      <c r="U142" s="225" t="s">
        <v>23</v>
      </c>
      <c r="V142" s="225"/>
      <c r="W142" s="225"/>
      <c r="X142" s="225"/>
      <c r="Y142" s="225"/>
      <c r="Z142" s="225"/>
      <c r="AA142" s="225"/>
      <c r="AB142" s="225"/>
      <c r="AC142" s="225"/>
      <c r="AD142" s="218" t="s">
        <v>65</v>
      </c>
      <c r="AE142" s="218"/>
      <c r="AF142" s="218"/>
      <c r="AG142" s="218"/>
      <c r="AH142" s="121" t="s">
        <v>25</v>
      </c>
      <c r="AI142" s="218" t="s">
        <v>66</v>
      </c>
      <c r="AJ142" s="218"/>
      <c r="AK142" s="218"/>
      <c r="AL142" s="218" t="s">
        <v>67</v>
      </c>
      <c r="AM142" s="218"/>
      <c r="AN142" s="218"/>
      <c r="AO142" s="218"/>
      <c r="AP142" s="218"/>
    </row>
    <row r="143" spans="1:42" ht="21.95" customHeight="1">
      <c r="C143" s="41">
        <f>C11</f>
        <v>406</v>
      </c>
      <c r="D143" s="42" t="str">
        <f>IF(C11&gt;0,D11,"  ")</f>
        <v>CHARPENTIER Noan</v>
      </c>
      <c r="E143" s="43" t="str">
        <f>IF(C11&gt;0,E11,"  ")</f>
        <v>HARDE SURVILLIERS</v>
      </c>
      <c r="F143" s="43" t="str">
        <f>IF(C11&gt;0,F11,"  ")</f>
        <v>UFOVO</v>
      </c>
      <c r="G143" s="122"/>
      <c r="H143" s="123"/>
      <c r="I143" s="124"/>
      <c r="J143" s="125"/>
      <c r="K143" s="126"/>
      <c r="L143" s="126"/>
      <c r="M143" s="126"/>
      <c r="N143" s="127"/>
      <c r="S143" s="208">
        <f t="shared" ref="S143:S161" si="46">C110</f>
        <v>482</v>
      </c>
      <c r="T143" s="208"/>
      <c r="U143" s="219" t="str">
        <f>IF(C110&gt;0,D110," ")</f>
        <v>PEREZ Paloma</v>
      </c>
      <c r="V143" s="219"/>
      <c r="W143" s="219"/>
      <c r="X143" s="219"/>
      <c r="Y143" s="219"/>
      <c r="Z143" s="219"/>
      <c r="AA143" s="219"/>
      <c r="AB143" s="219"/>
      <c r="AC143" s="219"/>
      <c r="AD143" s="220" t="str">
        <f>IF(C110&gt;0,E110," ")</f>
        <v>HARDE SURVILLIERS</v>
      </c>
      <c r="AE143" s="220"/>
      <c r="AF143" s="220"/>
      <c r="AG143" s="220"/>
      <c r="AH143" s="128" t="str">
        <f>IF(C110&gt;0,F110," ")</f>
        <v>UFOVO</v>
      </c>
      <c r="AI143" s="129"/>
      <c r="AJ143" s="130"/>
      <c r="AK143" s="131"/>
      <c r="AL143" s="132"/>
      <c r="AM143" s="133"/>
      <c r="AN143" s="133"/>
      <c r="AO143" s="133"/>
      <c r="AP143" s="134"/>
    </row>
    <row r="144" spans="1:42" ht="21.95" customHeight="1">
      <c r="C144" s="41">
        <f t="shared" ref="C144:C208" si="47">C12</f>
        <v>403</v>
      </c>
      <c r="D144" s="42" t="str">
        <f t="shared" ref="D144:D207" si="48">IF(C12&gt;0,D12,"  ")</f>
        <v>QUINTANA Louka</v>
      </c>
      <c r="E144" s="43" t="str">
        <f t="shared" ref="E144:E207" si="49">IF(C12&gt;0,E12,"  ")</f>
        <v xml:space="preserve"> LES SANGLIERS DU VEXIN</v>
      </c>
      <c r="F144" s="43" t="str">
        <f t="shared" ref="F144:F207" si="50">IF(C12&gt;0,F12,"  ")</f>
        <v>UFOVO</v>
      </c>
      <c r="G144" s="135"/>
      <c r="H144" s="136"/>
      <c r="I144" s="137"/>
      <c r="J144" s="125"/>
      <c r="K144" s="126"/>
      <c r="L144" s="126"/>
      <c r="M144" s="126"/>
      <c r="N144" s="127"/>
      <c r="S144" s="208">
        <f t="shared" si="46"/>
        <v>481</v>
      </c>
      <c r="T144" s="208"/>
      <c r="U144" s="209" t="str">
        <f>IF(C111&gt;0,D111," ")</f>
        <v>AUTHOUART Zoé</v>
      </c>
      <c r="V144" s="209"/>
      <c r="W144" s="209"/>
      <c r="X144" s="209"/>
      <c r="Y144" s="209"/>
      <c r="Z144" s="209"/>
      <c r="AA144" s="209"/>
      <c r="AB144" s="209"/>
      <c r="AC144" s="209"/>
      <c r="AD144" s="217" t="str">
        <f t="shared" ref="AD144:AD161" si="51">IF(C111&gt;0,E111," ")</f>
        <v>AC MARINES</v>
      </c>
      <c r="AE144" s="217"/>
      <c r="AF144" s="217"/>
      <c r="AG144" s="217"/>
      <c r="AH144" s="41" t="str">
        <f t="shared" ref="AH144:AH161" si="52">IF(C111&gt;0,F111," ")</f>
        <v>UFOVO</v>
      </c>
      <c r="AI144" s="138"/>
      <c r="AJ144" s="136"/>
      <c r="AK144" s="137"/>
      <c r="AL144" s="139"/>
      <c r="AM144" s="140"/>
      <c r="AN144" s="140"/>
      <c r="AO144" s="140"/>
      <c r="AP144" s="141"/>
    </row>
    <row r="145" spans="3:42" ht="21.95" customHeight="1">
      <c r="C145" s="41">
        <f t="shared" si="47"/>
        <v>404</v>
      </c>
      <c r="D145" s="42" t="str">
        <f t="shared" si="48"/>
        <v>PAULY Baptiste</v>
      </c>
      <c r="E145" s="43" t="str">
        <f t="shared" si="49"/>
        <v xml:space="preserve"> LES SANGLIERS DU VEXIN</v>
      </c>
      <c r="F145" s="43" t="str">
        <f t="shared" si="50"/>
        <v>UFOVO</v>
      </c>
      <c r="G145" s="142"/>
      <c r="H145" s="61"/>
      <c r="I145" s="143"/>
      <c r="J145" s="125"/>
      <c r="K145" s="126"/>
      <c r="L145" s="126"/>
      <c r="M145" s="126"/>
      <c r="N145" s="127"/>
      <c r="S145" s="208">
        <f t="shared" si="46"/>
        <v>483</v>
      </c>
      <c r="T145" s="208"/>
      <c r="U145" s="209" t="str">
        <f t="shared" ref="U145:U161" si="53">IF(C112&gt;0,D112," ")</f>
        <v>COLLE DOURLENS Mélissa</v>
      </c>
      <c r="V145" s="209"/>
      <c r="W145" s="209"/>
      <c r="X145" s="209"/>
      <c r="Y145" s="209"/>
      <c r="Z145" s="209"/>
      <c r="AA145" s="209"/>
      <c r="AB145" s="209"/>
      <c r="AC145" s="209"/>
      <c r="AD145" s="210" t="str">
        <f t="shared" si="51"/>
        <v>HARDE SURVILLIERS</v>
      </c>
      <c r="AE145" s="210"/>
      <c r="AF145" s="210"/>
      <c r="AG145" s="210"/>
      <c r="AH145" s="41" t="str">
        <f t="shared" si="52"/>
        <v>UFOVO</v>
      </c>
      <c r="AI145" s="138"/>
      <c r="AJ145" s="136"/>
      <c r="AK145" s="137"/>
      <c r="AL145" s="144"/>
      <c r="AM145" s="3"/>
      <c r="AN145" s="3"/>
      <c r="AO145" s="3"/>
      <c r="AP145" s="145"/>
    </row>
    <row r="146" spans="3:42" ht="21.95" customHeight="1">
      <c r="C146" s="41">
        <f t="shared" si="47"/>
        <v>401</v>
      </c>
      <c r="D146" s="42" t="str">
        <f t="shared" si="48"/>
        <v>BORIE Lucas</v>
      </c>
      <c r="E146" s="43" t="str">
        <f t="shared" si="49"/>
        <v>AC MARINES</v>
      </c>
      <c r="F146" s="43" t="str">
        <f t="shared" si="50"/>
        <v>UFOVO</v>
      </c>
      <c r="G146" s="135"/>
      <c r="H146" s="136"/>
      <c r="I146" s="137"/>
      <c r="J146" s="125"/>
      <c r="K146" s="126"/>
      <c r="L146" s="126"/>
      <c r="M146" s="126"/>
      <c r="N146" s="127"/>
      <c r="S146" s="208">
        <f t="shared" si="46"/>
        <v>484</v>
      </c>
      <c r="T146" s="208"/>
      <c r="U146" s="209" t="str">
        <f t="shared" si="53"/>
        <v>BORDES Maelle</v>
      </c>
      <c r="V146" s="209"/>
      <c r="W146" s="209"/>
      <c r="X146" s="209"/>
      <c r="Y146" s="209"/>
      <c r="Z146" s="209"/>
      <c r="AA146" s="209"/>
      <c r="AB146" s="209"/>
      <c r="AC146" s="209"/>
      <c r="AD146" s="210" t="str">
        <f t="shared" si="51"/>
        <v xml:space="preserve">US DOMONT </v>
      </c>
      <c r="AE146" s="210"/>
      <c r="AF146" s="210"/>
      <c r="AG146" s="210"/>
      <c r="AH146" s="41" t="str">
        <f t="shared" si="52"/>
        <v>FFC</v>
      </c>
      <c r="AI146" s="146"/>
      <c r="AJ146" s="136"/>
      <c r="AK146" s="137"/>
      <c r="AL146" s="139"/>
      <c r="AM146" s="140"/>
      <c r="AN146" s="140"/>
      <c r="AO146" s="140"/>
      <c r="AP146" s="141"/>
    </row>
    <row r="147" spans="3:42" ht="21.95" customHeight="1">
      <c r="C147" s="41">
        <f t="shared" si="47"/>
        <v>409</v>
      </c>
      <c r="D147" s="42" t="str">
        <f t="shared" si="48"/>
        <v>SAINT DENIS Ronan</v>
      </c>
      <c r="E147" s="43" t="str">
        <f t="shared" si="49"/>
        <v>BONNIERES</v>
      </c>
      <c r="F147" s="43" t="str">
        <f t="shared" si="50"/>
        <v>UFOLEP</v>
      </c>
      <c r="G147" s="135"/>
      <c r="H147" s="136"/>
      <c r="I147" s="137"/>
      <c r="J147" s="125"/>
      <c r="K147" s="126"/>
      <c r="L147" s="126"/>
      <c r="M147" s="126"/>
      <c r="N147" s="127"/>
      <c r="S147" s="208">
        <f t="shared" si="46"/>
        <v>0</v>
      </c>
      <c r="T147" s="208"/>
      <c r="U147" s="209" t="str">
        <f t="shared" si="53"/>
        <v xml:space="preserve"> </v>
      </c>
      <c r="V147" s="209"/>
      <c r="W147" s="209"/>
      <c r="X147" s="209"/>
      <c r="Y147" s="209"/>
      <c r="Z147" s="209"/>
      <c r="AA147" s="209"/>
      <c r="AB147" s="209"/>
      <c r="AC147" s="209"/>
      <c r="AD147" s="210" t="str">
        <f t="shared" si="51"/>
        <v xml:space="preserve"> </v>
      </c>
      <c r="AE147" s="210"/>
      <c r="AF147" s="210"/>
      <c r="AG147" s="210"/>
      <c r="AH147" s="147" t="str">
        <f t="shared" si="52"/>
        <v xml:space="preserve"> </v>
      </c>
      <c r="AI147" s="146"/>
      <c r="AJ147" s="136"/>
      <c r="AK147" s="137"/>
      <c r="AL147" s="144"/>
      <c r="AM147" s="3"/>
      <c r="AN147" s="3"/>
      <c r="AO147" s="3"/>
      <c r="AP147" s="145"/>
    </row>
    <row r="148" spans="3:42" ht="21.95" customHeight="1">
      <c r="C148" s="41">
        <f t="shared" si="47"/>
        <v>405</v>
      </c>
      <c r="D148" s="42" t="str">
        <f t="shared" si="48"/>
        <v>VENTIMIGLIA Loris</v>
      </c>
      <c r="E148" s="43"/>
      <c r="F148" s="43" t="str">
        <f t="shared" si="50"/>
        <v>UFOVO</v>
      </c>
      <c r="G148" s="142"/>
      <c r="H148" s="61"/>
      <c r="I148" s="143"/>
      <c r="J148" s="125"/>
      <c r="K148" s="126"/>
      <c r="L148" s="126"/>
      <c r="M148" s="126"/>
      <c r="N148" s="127"/>
      <c r="S148" s="208">
        <f t="shared" si="46"/>
        <v>0</v>
      </c>
      <c r="T148" s="208"/>
      <c r="U148" s="209" t="str">
        <f t="shared" si="53"/>
        <v xml:space="preserve"> </v>
      </c>
      <c r="V148" s="209"/>
      <c r="W148" s="209"/>
      <c r="X148" s="209"/>
      <c r="Y148" s="209"/>
      <c r="Z148" s="209"/>
      <c r="AA148" s="209"/>
      <c r="AB148" s="209"/>
      <c r="AC148" s="209"/>
      <c r="AD148" s="217" t="str">
        <f t="shared" si="51"/>
        <v xml:space="preserve"> </v>
      </c>
      <c r="AE148" s="217"/>
      <c r="AF148" s="217"/>
      <c r="AG148" s="217"/>
      <c r="AH148" s="41" t="str">
        <f t="shared" si="52"/>
        <v xml:space="preserve"> </v>
      </c>
      <c r="AI148" s="146"/>
      <c r="AJ148" s="136"/>
      <c r="AK148" s="137"/>
      <c r="AL148" s="139"/>
      <c r="AM148" s="140"/>
      <c r="AN148" s="140"/>
      <c r="AO148" s="140"/>
      <c r="AP148" s="141"/>
    </row>
    <row r="149" spans="3:42" ht="21.95" customHeight="1">
      <c r="C149" s="41">
        <f t="shared" si="47"/>
        <v>410</v>
      </c>
      <c r="D149" s="42" t="str">
        <f t="shared" si="48"/>
        <v>BORGES Jolan</v>
      </c>
      <c r="E149" s="43" t="str">
        <f t="shared" si="49"/>
        <v>FOSSES MARLY</v>
      </c>
      <c r="F149" s="43" t="str">
        <f t="shared" si="50"/>
        <v>UFOVO</v>
      </c>
      <c r="G149" s="135"/>
      <c r="H149" s="136"/>
      <c r="I149" s="137"/>
      <c r="J149" s="125"/>
      <c r="K149" s="126"/>
      <c r="L149" s="126"/>
      <c r="M149" s="126"/>
      <c r="N149" s="127"/>
      <c r="Q149" s="3"/>
      <c r="S149" s="208">
        <f t="shared" si="46"/>
        <v>0</v>
      </c>
      <c r="T149" s="208"/>
      <c r="U149" s="209" t="str">
        <f t="shared" si="53"/>
        <v xml:space="preserve"> </v>
      </c>
      <c r="V149" s="209"/>
      <c r="W149" s="209"/>
      <c r="X149" s="209"/>
      <c r="Y149" s="209"/>
      <c r="Z149" s="209"/>
      <c r="AA149" s="209"/>
      <c r="AB149" s="209"/>
      <c r="AC149" s="209"/>
      <c r="AD149" s="216" t="str">
        <f t="shared" si="51"/>
        <v xml:space="preserve"> </v>
      </c>
      <c r="AE149" s="216"/>
      <c r="AF149" s="216"/>
      <c r="AG149" s="216"/>
      <c r="AH149" s="147" t="str">
        <f t="shared" si="52"/>
        <v xml:space="preserve"> </v>
      </c>
      <c r="AI149" s="146"/>
      <c r="AJ149" s="136"/>
      <c r="AK149" s="137"/>
      <c r="AL149" s="139"/>
      <c r="AM149" s="140"/>
      <c r="AN149" s="140"/>
      <c r="AO149" s="140"/>
      <c r="AP149" s="141"/>
    </row>
    <row r="150" spans="3:42" ht="21.95" customHeight="1">
      <c r="C150" s="41">
        <f t="shared" si="47"/>
        <v>412</v>
      </c>
      <c r="D150" s="42" t="str">
        <f t="shared" si="48"/>
        <v>DULOT Arthur</v>
      </c>
      <c r="E150" s="43" t="str">
        <f t="shared" si="49"/>
        <v>FOSSES MARLY</v>
      </c>
      <c r="F150" s="43" t="str">
        <f t="shared" si="50"/>
        <v>UFOVO</v>
      </c>
      <c r="G150" s="142"/>
      <c r="H150" s="61"/>
      <c r="I150" s="143"/>
      <c r="J150" s="125"/>
      <c r="K150" s="126"/>
      <c r="L150" s="126"/>
      <c r="M150" s="126"/>
      <c r="N150" s="127"/>
      <c r="S150" s="208">
        <f t="shared" si="46"/>
        <v>0</v>
      </c>
      <c r="T150" s="208"/>
      <c r="U150" s="209" t="str">
        <f t="shared" si="53"/>
        <v xml:space="preserve"> </v>
      </c>
      <c r="V150" s="209"/>
      <c r="W150" s="209"/>
      <c r="X150" s="209"/>
      <c r="Y150" s="209"/>
      <c r="Z150" s="209"/>
      <c r="AA150" s="209"/>
      <c r="AB150" s="209"/>
      <c r="AC150" s="209"/>
      <c r="AD150" s="210" t="str">
        <f t="shared" si="51"/>
        <v xml:space="preserve"> </v>
      </c>
      <c r="AE150" s="210"/>
      <c r="AF150" s="210"/>
      <c r="AG150" s="210"/>
      <c r="AH150" s="41" t="str">
        <f t="shared" si="52"/>
        <v xml:space="preserve"> </v>
      </c>
      <c r="AI150" s="146"/>
      <c r="AJ150" s="136"/>
      <c r="AK150" s="137"/>
      <c r="AL150" s="144"/>
      <c r="AM150" s="3"/>
      <c r="AN150" s="3"/>
      <c r="AO150" s="3"/>
      <c r="AP150" s="145"/>
    </row>
    <row r="151" spans="3:42" ht="21.95" customHeight="1">
      <c r="C151" s="41">
        <f t="shared" si="47"/>
        <v>419</v>
      </c>
      <c r="D151" s="42" t="str">
        <f t="shared" si="48"/>
        <v>BELAIN Paul</v>
      </c>
      <c r="E151" s="43" t="str">
        <f t="shared" si="49"/>
        <v>HARDE SURVILLIERS</v>
      </c>
      <c r="F151" s="43" t="str">
        <f t="shared" si="50"/>
        <v>UFOVO</v>
      </c>
      <c r="G151" s="135"/>
      <c r="H151" s="136"/>
      <c r="I151" s="137"/>
      <c r="J151" s="125"/>
      <c r="K151" s="126"/>
      <c r="L151" s="126"/>
      <c r="M151" s="126"/>
      <c r="N151" s="127"/>
      <c r="S151" s="208">
        <f t="shared" si="46"/>
        <v>0</v>
      </c>
      <c r="T151" s="208"/>
      <c r="U151" s="209" t="str">
        <f t="shared" si="53"/>
        <v xml:space="preserve"> </v>
      </c>
      <c r="V151" s="209"/>
      <c r="W151" s="209"/>
      <c r="X151" s="209"/>
      <c r="Y151" s="209"/>
      <c r="Z151" s="209"/>
      <c r="AA151" s="209"/>
      <c r="AB151" s="209"/>
      <c r="AC151" s="209"/>
      <c r="AD151" s="210" t="str">
        <f t="shared" si="51"/>
        <v xml:space="preserve"> </v>
      </c>
      <c r="AE151" s="210"/>
      <c r="AF151" s="210"/>
      <c r="AG151" s="210"/>
      <c r="AH151" s="41" t="str">
        <f t="shared" si="52"/>
        <v xml:space="preserve"> </v>
      </c>
      <c r="AI151" s="146"/>
      <c r="AJ151" s="136"/>
      <c r="AK151" s="137"/>
      <c r="AL151" s="139"/>
      <c r="AM151" s="140"/>
      <c r="AN151" s="140"/>
      <c r="AO151" s="140"/>
      <c r="AP151" s="141"/>
    </row>
    <row r="152" spans="3:42" ht="21.95" customHeight="1">
      <c r="C152" s="41">
        <f t="shared" si="47"/>
        <v>413</v>
      </c>
      <c r="D152" s="42" t="str">
        <f t="shared" si="48"/>
        <v>PRATA Gabriel</v>
      </c>
      <c r="E152" s="43" t="str">
        <f t="shared" si="49"/>
        <v xml:space="preserve"> LES SANGLIERS DU VEXIN</v>
      </c>
      <c r="F152" s="43" t="str">
        <f t="shared" si="50"/>
        <v>UFOVO</v>
      </c>
      <c r="G152" s="142"/>
      <c r="H152" s="61"/>
      <c r="I152" s="143"/>
      <c r="J152" s="125"/>
      <c r="K152" s="126"/>
      <c r="L152" s="126"/>
      <c r="M152" s="126"/>
      <c r="N152" s="127"/>
      <c r="S152" s="208">
        <f t="shared" si="46"/>
        <v>0</v>
      </c>
      <c r="T152" s="208"/>
      <c r="U152" s="209" t="str">
        <f t="shared" si="53"/>
        <v xml:space="preserve"> </v>
      </c>
      <c r="V152" s="209"/>
      <c r="W152" s="209"/>
      <c r="X152" s="209"/>
      <c r="Y152" s="209"/>
      <c r="Z152" s="209"/>
      <c r="AA152" s="209"/>
      <c r="AB152" s="209"/>
      <c r="AC152" s="209"/>
      <c r="AD152" s="217" t="str">
        <f t="shared" si="51"/>
        <v xml:space="preserve"> </v>
      </c>
      <c r="AE152" s="217"/>
      <c r="AF152" s="217"/>
      <c r="AG152" s="217"/>
      <c r="AH152" s="147" t="str">
        <f t="shared" si="52"/>
        <v xml:space="preserve"> </v>
      </c>
      <c r="AI152" s="146"/>
      <c r="AJ152" s="136"/>
      <c r="AK152" s="137"/>
      <c r="AL152" s="144"/>
      <c r="AM152" s="3"/>
      <c r="AN152" s="3"/>
      <c r="AO152" s="3"/>
      <c r="AP152" s="145"/>
    </row>
    <row r="153" spans="3:42" ht="21.95" customHeight="1">
      <c r="C153" s="41">
        <f t="shared" si="47"/>
        <v>411</v>
      </c>
      <c r="D153" s="42" t="str">
        <f t="shared" si="48"/>
        <v>QUINTANA Vianney</v>
      </c>
      <c r="E153" s="43" t="str">
        <f t="shared" si="49"/>
        <v xml:space="preserve"> LES SANGLIERS DU VEXIN</v>
      </c>
      <c r="F153" s="43" t="str">
        <f t="shared" si="50"/>
        <v>UFOVO</v>
      </c>
      <c r="G153" s="135"/>
      <c r="H153" s="136"/>
      <c r="I153" s="137"/>
      <c r="J153" s="125"/>
      <c r="K153" s="126"/>
      <c r="L153" s="126"/>
      <c r="M153" s="126"/>
      <c r="N153" s="127"/>
      <c r="S153" s="208">
        <f t="shared" si="46"/>
        <v>0</v>
      </c>
      <c r="T153" s="208"/>
      <c r="U153" s="209" t="str">
        <f t="shared" si="53"/>
        <v xml:space="preserve"> </v>
      </c>
      <c r="V153" s="209"/>
      <c r="W153" s="209"/>
      <c r="X153" s="209"/>
      <c r="Y153" s="209"/>
      <c r="Z153" s="209"/>
      <c r="AA153" s="209"/>
      <c r="AB153" s="209"/>
      <c r="AC153" s="209"/>
      <c r="AD153" s="216" t="str">
        <f t="shared" si="51"/>
        <v xml:space="preserve"> </v>
      </c>
      <c r="AE153" s="216"/>
      <c r="AF153" s="216"/>
      <c r="AG153" s="216"/>
      <c r="AH153" s="41" t="str">
        <f t="shared" si="52"/>
        <v xml:space="preserve"> </v>
      </c>
      <c r="AI153" s="146"/>
      <c r="AJ153" s="136"/>
      <c r="AK153" s="137"/>
      <c r="AL153" s="139"/>
      <c r="AM153" s="140"/>
      <c r="AN153" s="140"/>
      <c r="AO153" s="140"/>
      <c r="AP153" s="141"/>
    </row>
    <row r="154" spans="3:42" ht="21.95" customHeight="1">
      <c r="C154" s="41">
        <f t="shared" si="47"/>
        <v>407</v>
      </c>
      <c r="D154" s="42" t="str">
        <f t="shared" si="48"/>
        <v>GROSSE Simon</v>
      </c>
      <c r="E154" s="43" t="str">
        <f t="shared" si="49"/>
        <v>AC MARINES</v>
      </c>
      <c r="F154" s="43" t="str">
        <f t="shared" si="50"/>
        <v>UFOVO</v>
      </c>
      <c r="G154" s="142"/>
      <c r="H154" s="61"/>
      <c r="I154" s="143"/>
      <c r="J154" s="125"/>
      <c r="K154" s="126"/>
      <c r="L154" s="126"/>
      <c r="M154" s="126"/>
      <c r="N154" s="127"/>
      <c r="S154" s="208">
        <f t="shared" si="46"/>
        <v>0</v>
      </c>
      <c r="T154" s="208"/>
      <c r="U154" s="209" t="str">
        <f t="shared" si="53"/>
        <v xml:space="preserve"> </v>
      </c>
      <c r="V154" s="209"/>
      <c r="W154" s="209"/>
      <c r="X154" s="209"/>
      <c r="Y154" s="209"/>
      <c r="Z154" s="209"/>
      <c r="AA154" s="209"/>
      <c r="AB154" s="209"/>
      <c r="AC154" s="209"/>
      <c r="AD154" s="216" t="str">
        <f t="shared" si="51"/>
        <v xml:space="preserve"> </v>
      </c>
      <c r="AE154" s="216"/>
      <c r="AF154" s="216"/>
      <c r="AG154" s="216"/>
      <c r="AH154" s="147" t="str">
        <f t="shared" si="52"/>
        <v xml:space="preserve"> </v>
      </c>
      <c r="AI154" s="146"/>
      <c r="AJ154" s="136"/>
      <c r="AK154" s="137"/>
      <c r="AL154" s="139"/>
      <c r="AM154" s="140"/>
      <c r="AN154" s="140"/>
      <c r="AO154" s="140"/>
      <c r="AP154" s="141"/>
    </row>
    <row r="155" spans="3:42" ht="21.95" customHeight="1">
      <c r="C155" s="41">
        <f t="shared" si="47"/>
        <v>423</v>
      </c>
      <c r="D155" s="42" t="str">
        <f t="shared" si="48"/>
        <v>D’ANCONA Baptiste</v>
      </c>
      <c r="E155" s="43" t="str">
        <f t="shared" si="49"/>
        <v>Survilliers</v>
      </c>
      <c r="F155" s="43" t="str">
        <f t="shared" si="50"/>
        <v>UFOVO</v>
      </c>
      <c r="G155" s="135"/>
      <c r="H155" s="136"/>
      <c r="I155" s="137"/>
      <c r="J155" s="125"/>
      <c r="K155" s="126"/>
      <c r="L155" s="126"/>
      <c r="M155" s="126"/>
      <c r="N155" s="127"/>
      <c r="S155" s="208">
        <f t="shared" si="46"/>
        <v>0</v>
      </c>
      <c r="T155" s="208"/>
      <c r="U155" s="209" t="str">
        <f t="shared" si="53"/>
        <v xml:space="preserve"> </v>
      </c>
      <c r="V155" s="209"/>
      <c r="W155" s="209"/>
      <c r="X155" s="209"/>
      <c r="Y155" s="209"/>
      <c r="Z155" s="209"/>
      <c r="AA155" s="209"/>
      <c r="AB155" s="209"/>
      <c r="AC155" s="209"/>
      <c r="AD155" s="216" t="str">
        <f t="shared" si="51"/>
        <v xml:space="preserve"> </v>
      </c>
      <c r="AE155" s="216"/>
      <c r="AF155" s="216"/>
      <c r="AG155" s="216"/>
      <c r="AH155" s="41" t="str">
        <f t="shared" si="52"/>
        <v xml:space="preserve"> </v>
      </c>
      <c r="AI155" s="146"/>
      <c r="AJ155" s="136"/>
      <c r="AK155" s="137"/>
      <c r="AL155" s="144"/>
      <c r="AM155" s="3"/>
      <c r="AN155" s="3"/>
      <c r="AO155" s="3"/>
      <c r="AP155" s="145"/>
    </row>
    <row r="156" spans="3:42" ht="21.95" customHeight="1">
      <c r="C156" s="41">
        <f t="shared" si="47"/>
        <v>421</v>
      </c>
      <c r="D156" s="178" t="str">
        <f t="shared" si="48"/>
        <v>LEMESTIQUE Grégoire</v>
      </c>
      <c r="E156" s="43" t="str">
        <f t="shared" si="49"/>
        <v>BONNIERES</v>
      </c>
      <c r="F156" s="43" t="str">
        <f t="shared" si="50"/>
        <v>UFOLEP</v>
      </c>
      <c r="G156" s="142"/>
      <c r="H156" s="61"/>
      <c r="I156" s="143"/>
      <c r="J156" s="125"/>
      <c r="K156" s="126"/>
      <c r="L156" s="126"/>
      <c r="M156" s="126"/>
      <c r="N156" s="127"/>
      <c r="S156" s="208">
        <f t="shared" si="46"/>
        <v>0</v>
      </c>
      <c r="T156" s="208"/>
      <c r="U156" s="209" t="str">
        <f t="shared" si="53"/>
        <v xml:space="preserve"> </v>
      </c>
      <c r="V156" s="209"/>
      <c r="W156" s="209"/>
      <c r="X156" s="209"/>
      <c r="Y156" s="209"/>
      <c r="Z156" s="209"/>
      <c r="AA156" s="209"/>
      <c r="AB156" s="209"/>
      <c r="AC156" s="209"/>
      <c r="AD156" s="216" t="str">
        <f t="shared" si="51"/>
        <v xml:space="preserve"> </v>
      </c>
      <c r="AE156" s="216"/>
      <c r="AF156" s="216"/>
      <c r="AG156" s="216"/>
      <c r="AH156" s="147" t="str">
        <f t="shared" si="52"/>
        <v xml:space="preserve"> </v>
      </c>
      <c r="AI156" s="146"/>
      <c r="AJ156" s="136"/>
      <c r="AK156" s="137"/>
      <c r="AL156" s="139"/>
      <c r="AM156" s="140"/>
      <c r="AN156" s="140"/>
      <c r="AO156" s="140"/>
      <c r="AP156" s="141"/>
    </row>
    <row r="157" spans="3:42" ht="21.95" customHeight="1">
      <c r="C157" s="41">
        <f t="shared" si="47"/>
        <v>414</v>
      </c>
      <c r="D157" s="178" t="str">
        <f t="shared" si="48"/>
        <v>HOZSAN Alexandre</v>
      </c>
      <c r="E157" s="43" t="str">
        <f t="shared" si="49"/>
        <v>AC MARINES</v>
      </c>
      <c r="F157" s="43" t="str">
        <f t="shared" si="50"/>
        <v>UFOVO</v>
      </c>
      <c r="G157" s="135"/>
      <c r="H157" s="136"/>
      <c r="I157" s="137"/>
      <c r="J157" s="125"/>
      <c r="K157" s="126"/>
      <c r="L157" s="126"/>
      <c r="M157" s="126"/>
      <c r="N157" s="127"/>
      <c r="S157" s="208">
        <f t="shared" si="46"/>
        <v>0</v>
      </c>
      <c r="T157" s="208"/>
      <c r="U157" s="209" t="str">
        <f t="shared" si="53"/>
        <v xml:space="preserve"> </v>
      </c>
      <c r="V157" s="209"/>
      <c r="W157" s="209"/>
      <c r="X157" s="209"/>
      <c r="Y157" s="209"/>
      <c r="Z157" s="209"/>
      <c r="AA157" s="209"/>
      <c r="AB157" s="209"/>
      <c r="AC157" s="209"/>
      <c r="AD157" s="210" t="str">
        <f t="shared" si="51"/>
        <v xml:space="preserve"> </v>
      </c>
      <c r="AE157" s="210"/>
      <c r="AF157" s="210"/>
      <c r="AG157" s="210"/>
      <c r="AH157" s="41" t="str">
        <f t="shared" si="52"/>
        <v xml:space="preserve"> </v>
      </c>
      <c r="AI157" s="146"/>
      <c r="AJ157" s="136"/>
      <c r="AK157" s="137"/>
      <c r="AL157" s="144"/>
      <c r="AM157" s="3"/>
      <c r="AN157" s="3"/>
      <c r="AO157" s="3"/>
      <c r="AP157" s="145"/>
    </row>
    <row r="158" spans="3:42" ht="21.95" customHeight="1">
      <c r="C158" s="41">
        <f t="shared" si="47"/>
        <v>417</v>
      </c>
      <c r="D158" s="178" t="str">
        <f t="shared" si="48"/>
        <v>JAOUEN Louis</v>
      </c>
      <c r="E158" s="43" t="str">
        <f t="shared" si="49"/>
        <v>AC MARINES</v>
      </c>
      <c r="F158" s="43" t="str">
        <f t="shared" si="50"/>
        <v>UFOVO</v>
      </c>
      <c r="G158" s="142"/>
      <c r="H158" s="61"/>
      <c r="I158" s="143"/>
      <c r="J158" s="125"/>
      <c r="K158" s="126"/>
      <c r="L158" s="126"/>
      <c r="M158" s="126"/>
      <c r="N158" s="127"/>
      <c r="S158" s="208">
        <f t="shared" si="46"/>
        <v>0</v>
      </c>
      <c r="T158" s="208"/>
      <c r="U158" s="209" t="str">
        <f t="shared" si="53"/>
        <v xml:space="preserve"> </v>
      </c>
      <c r="V158" s="209"/>
      <c r="W158" s="209"/>
      <c r="X158" s="209"/>
      <c r="Y158" s="209"/>
      <c r="Z158" s="209"/>
      <c r="AA158" s="209"/>
      <c r="AB158" s="209"/>
      <c r="AC158" s="209"/>
      <c r="AD158" s="210" t="str">
        <f t="shared" si="51"/>
        <v xml:space="preserve"> </v>
      </c>
      <c r="AE158" s="210"/>
      <c r="AF158" s="210"/>
      <c r="AG158" s="210"/>
      <c r="AH158" s="41" t="str">
        <f t="shared" si="52"/>
        <v xml:space="preserve"> </v>
      </c>
      <c r="AI158" s="146"/>
      <c r="AJ158" s="136"/>
      <c r="AK158" s="137"/>
      <c r="AL158" s="139"/>
      <c r="AM158" s="140"/>
      <c r="AN158" s="140"/>
      <c r="AO158" s="140"/>
      <c r="AP158" s="141"/>
    </row>
    <row r="159" spans="3:42" ht="21.95" customHeight="1">
      <c r="C159" s="41">
        <f t="shared" si="47"/>
        <v>422</v>
      </c>
      <c r="D159" s="178" t="str">
        <f t="shared" si="48"/>
        <v>SALVADORI Esteban</v>
      </c>
      <c r="E159" s="43" t="str">
        <f t="shared" si="49"/>
        <v>AC MARINES</v>
      </c>
      <c r="F159" s="43" t="str">
        <f t="shared" si="50"/>
        <v>UFOVO</v>
      </c>
      <c r="G159" s="135"/>
      <c r="H159" s="136"/>
      <c r="I159" s="137"/>
      <c r="J159" s="125"/>
      <c r="K159" s="126"/>
      <c r="L159" s="126"/>
      <c r="M159" s="126"/>
      <c r="N159" s="127"/>
      <c r="S159" s="208">
        <f t="shared" si="46"/>
        <v>0</v>
      </c>
      <c r="T159" s="208"/>
      <c r="U159" s="209" t="str">
        <f t="shared" si="53"/>
        <v xml:space="preserve"> </v>
      </c>
      <c r="V159" s="209"/>
      <c r="W159" s="209"/>
      <c r="X159" s="209"/>
      <c r="Y159" s="209"/>
      <c r="Z159" s="209"/>
      <c r="AA159" s="209"/>
      <c r="AB159" s="209"/>
      <c r="AC159" s="209"/>
      <c r="AD159" s="210" t="str">
        <f t="shared" si="51"/>
        <v xml:space="preserve"> </v>
      </c>
      <c r="AE159" s="210"/>
      <c r="AF159" s="210"/>
      <c r="AG159" s="210"/>
      <c r="AH159" s="41" t="str">
        <f t="shared" si="52"/>
        <v xml:space="preserve"> </v>
      </c>
      <c r="AI159" s="146"/>
      <c r="AJ159" s="136"/>
      <c r="AK159" s="137"/>
      <c r="AL159" s="144"/>
      <c r="AM159" s="3"/>
      <c r="AN159" s="3"/>
      <c r="AO159" s="3"/>
      <c r="AP159" s="145"/>
    </row>
    <row r="160" spans="3:42" ht="21.95" customHeight="1">
      <c r="C160" s="41">
        <f t="shared" si="47"/>
        <v>420</v>
      </c>
      <c r="D160" s="178" t="str">
        <f t="shared" si="48"/>
        <v>ARNAUDIN Quentin</v>
      </c>
      <c r="E160" s="43" t="str">
        <f t="shared" si="49"/>
        <v>BONNIERES</v>
      </c>
      <c r="F160" s="43" t="str">
        <f t="shared" si="50"/>
        <v>UFOLEP</v>
      </c>
      <c r="G160" s="135"/>
      <c r="H160" s="136"/>
      <c r="I160" s="137"/>
      <c r="J160" s="125"/>
      <c r="K160" s="126"/>
      <c r="L160" s="126"/>
      <c r="M160" s="126"/>
      <c r="N160" s="127"/>
      <c r="S160" s="208">
        <f t="shared" si="46"/>
        <v>0</v>
      </c>
      <c r="T160" s="208"/>
      <c r="U160" s="209" t="str">
        <f t="shared" si="53"/>
        <v xml:space="preserve"> </v>
      </c>
      <c r="V160" s="209"/>
      <c r="W160" s="209"/>
      <c r="X160" s="209"/>
      <c r="Y160" s="209"/>
      <c r="Z160" s="209"/>
      <c r="AA160" s="209"/>
      <c r="AB160" s="209"/>
      <c r="AC160" s="209"/>
      <c r="AD160" s="214" t="str">
        <f t="shared" si="51"/>
        <v xml:space="preserve"> </v>
      </c>
      <c r="AE160" s="214"/>
      <c r="AF160" s="214"/>
      <c r="AG160" s="214"/>
      <c r="AH160" s="147" t="str">
        <f t="shared" si="52"/>
        <v xml:space="preserve"> </v>
      </c>
      <c r="AI160" s="146"/>
      <c r="AJ160" s="136"/>
      <c r="AK160" s="137"/>
      <c r="AL160" s="139"/>
      <c r="AM160" s="140"/>
      <c r="AN160" s="140"/>
      <c r="AO160" s="140"/>
      <c r="AP160" s="141"/>
    </row>
    <row r="161" spans="3:42" ht="21.95" customHeight="1">
      <c r="C161" s="41">
        <f t="shared" si="47"/>
        <v>415</v>
      </c>
      <c r="D161" s="178" t="str">
        <f t="shared" si="48"/>
        <v>ROCHER Yann</v>
      </c>
      <c r="E161" s="43" t="str">
        <f t="shared" si="49"/>
        <v xml:space="preserve"> LES SANGLIERS DU VEXIN</v>
      </c>
      <c r="F161" s="43" t="str">
        <f t="shared" si="50"/>
        <v>UFOVO</v>
      </c>
      <c r="G161" s="142"/>
      <c r="H161" s="61"/>
      <c r="I161" s="143"/>
      <c r="J161" s="125"/>
      <c r="K161" s="126"/>
      <c r="L161" s="126"/>
      <c r="M161" s="126"/>
      <c r="N161" s="127"/>
      <c r="P161" s="3"/>
      <c r="S161" s="215">
        <f t="shared" si="46"/>
        <v>0</v>
      </c>
      <c r="T161" s="215"/>
      <c r="U161" s="206" t="str">
        <f t="shared" si="53"/>
        <v xml:space="preserve"> </v>
      </c>
      <c r="V161" s="206"/>
      <c r="W161" s="206"/>
      <c r="X161" s="206"/>
      <c r="Y161" s="206"/>
      <c r="Z161" s="206"/>
      <c r="AA161" s="206"/>
      <c r="AB161" s="206"/>
      <c r="AC161" s="206"/>
      <c r="AD161" s="207" t="str">
        <f t="shared" si="51"/>
        <v xml:space="preserve"> </v>
      </c>
      <c r="AE161" s="207"/>
      <c r="AF161" s="207"/>
      <c r="AG161" s="207"/>
      <c r="AH161" s="148" t="str">
        <f t="shared" si="52"/>
        <v xml:space="preserve"> </v>
      </c>
      <c r="AI161" s="149"/>
      <c r="AJ161" s="150"/>
      <c r="AK161" s="151"/>
      <c r="AL161" s="152"/>
      <c r="AM161" s="153"/>
      <c r="AN161" s="153"/>
      <c r="AO161" s="153"/>
      <c r="AP161" s="154"/>
    </row>
    <row r="162" spans="3:42" ht="21.95" customHeight="1">
      <c r="C162" s="41">
        <f t="shared" si="47"/>
        <v>416</v>
      </c>
      <c r="D162" s="178" t="str">
        <f t="shared" si="48"/>
        <v>CARDOT Clément</v>
      </c>
      <c r="E162" s="43" t="str">
        <f t="shared" si="49"/>
        <v>FOSSES MARLY</v>
      </c>
      <c r="F162" s="43" t="str">
        <f t="shared" si="50"/>
        <v>UFOVO</v>
      </c>
      <c r="G162" s="135"/>
      <c r="H162" s="136"/>
      <c r="I162" s="137"/>
      <c r="J162" s="125"/>
      <c r="K162" s="126"/>
      <c r="L162" s="126"/>
      <c r="M162" s="126"/>
      <c r="N162" s="127"/>
      <c r="U162" s="211" t="str">
        <f>IF(C129&gt;0,D129," ")</f>
        <v xml:space="preserve"> </v>
      </c>
      <c r="V162" s="211"/>
      <c r="W162" s="211"/>
      <c r="X162" s="211"/>
      <c r="Y162" s="211"/>
      <c r="Z162" s="211"/>
      <c r="AA162" s="211"/>
      <c r="AB162" s="211"/>
      <c r="AC162" s="212" t="str">
        <f>IF(C129&gt;0,E129," ")</f>
        <v xml:space="preserve"> </v>
      </c>
      <c r="AD162" s="212"/>
      <c r="AE162" s="212"/>
      <c r="AF162" s="213" t="str">
        <f>IF(C129&gt;0,F129," ")</f>
        <v xml:space="preserve"> </v>
      </c>
      <c r="AG162" s="213"/>
    </row>
    <row r="163" spans="3:42" ht="21.95" customHeight="1">
      <c r="C163" s="41">
        <f t="shared" si="47"/>
        <v>425</v>
      </c>
      <c r="D163" s="178" t="str">
        <f t="shared" si="48"/>
        <v>KUTOS Léo</v>
      </c>
      <c r="E163" s="43" t="str">
        <f t="shared" si="49"/>
        <v xml:space="preserve"> LES SANGLIERS DU VEXIN</v>
      </c>
      <c r="F163" s="43" t="str">
        <f t="shared" si="50"/>
        <v>UFOVO</v>
      </c>
      <c r="G163" s="142"/>
      <c r="H163" s="61"/>
      <c r="I163" s="143"/>
      <c r="J163" s="125"/>
      <c r="K163" s="126"/>
      <c r="L163" s="126"/>
      <c r="M163" s="126"/>
      <c r="N163" s="127"/>
    </row>
    <row r="164" spans="3:42" ht="21.95" customHeight="1">
      <c r="C164" s="41">
        <f t="shared" si="47"/>
        <v>0</v>
      </c>
      <c r="D164" s="178" t="str">
        <f t="shared" si="48"/>
        <v xml:space="preserve">  </v>
      </c>
      <c r="E164" s="43" t="str">
        <f t="shared" si="49"/>
        <v xml:space="preserve">  </v>
      </c>
      <c r="F164" s="43" t="str">
        <f t="shared" si="50"/>
        <v xml:space="preserve">  </v>
      </c>
      <c r="G164" s="135"/>
      <c r="H164" s="136"/>
      <c r="I164" s="137"/>
      <c r="J164" s="125"/>
      <c r="K164" s="126"/>
      <c r="L164" s="126"/>
      <c r="M164" s="126"/>
      <c r="N164" s="127"/>
    </row>
    <row r="165" spans="3:42" ht="21.95" customHeight="1">
      <c r="C165" s="41">
        <f t="shared" si="47"/>
        <v>0</v>
      </c>
      <c r="D165" s="178" t="str">
        <f t="shared" si="48"/>
        <v xml:space="preserve">  </v>
      </c>
      <c r="E165" s="43" t="str">
        <f t="shared" si="49"/>
        <v xml:space="preserve">  </v>
      </c>
      <c r="F165" s="43" t="str">
        <f t="shared" si="50"/>
        <v xml:space="preserve">  </v>
      </c>
      <c r="G165" s="142"/>
      <c r="H165" s="61"/>
      <c r="I165" s="143"/>
      <c r="J165" s="125"/>
      <c r="K165" s="126"/>
      <c r="L165" s="126"/>
      <c r="M165" s="126"/>
      <c r="N165" s="127"/>
    </row>
    <row r="166" spans="3:42" ht="21.95" customHeight="1">
      <c r="C166" s="41">
        <f t="shared" si="47"/>
        <v>0</v>
      </c>
      <c r="D166" s="178" t="str">
        <f t="shared" si="48"/>
        <v xml:space="preserve">  </v>
      </c>
      <c r="E166" s="43" t="str">
        <f t="shared" si="49"/>
        <v xml:space="preserve">  </v>
      </c>
      <c r="F166" s="43" t="str">
        <f t="shared" si="50"/>
        <v xml:space="preserve">  </v>
      </c>
      <c r="G166" s="135"/>
      <c r="H166" s="136"/>
      <c r="I166" s="137"/>
      <c r="J166" s="125"/>
      <c r="K166" s="126"/>
      <c r="L166" s="126"/>
      <c r="M166" s="126"/>
      <c r="N166" s="127"/>
    </row>
    <row r="167" spans="3:42" ht="21.95" customHeight="1">
      <c r="C167" s="41">
        <f t="shared" si="47"/>
        <v>0</v>
      </c>
      <c r="D167" s="42" t="str">
        <f t="shared" si="48"/>
        <v xml:space="preserve">  </v>
      </c>
      <c r="E167" s="43" t="str">
        <f t="shared" si="49"/>
        <v xml:space="preserve">  </v>
      </c>
      <c r="F167" s="43" t="str">
        <f t="shared" si="50"/>
        <v xml:space="preserve">  </v>
      </c>
      <c r="G167" s="142"/>
      <c r="H167" s="61"/>
      <c r="I167" s="143"/>
      <c r="J167" s="125"/>
      <c r="K167" s="126"/>
      <c r="L167" s="126"/>
      <c r="M167" s="126"/>
      <c r="N167" s="127"/>
    </row>
    <row r="168" spans="3:42" ht="21.95" customHeight="1">
      <c r="C168" s="41">
        <f t="shared" si="47"/>
        <v>0</v>
      </c>
      <c r="D168" s="42" t="str">
        <f t="shared" si="48"/>
        <v xml:space="preserve">  </v>
      </c>
      <c r="E168" s="43" t="str">
        <f t="shared" si="49"/>
        <v xml:space="preserve">  </v>
      </c>
      <c r="F168" s="43" t="str">
        <f t="shared" si="50"/>
        <v xml:space="preserve">  </v>
      </c>
      <c r="G168" s="135"/>
      <c r="H168" s="136"/>
      <c r="I168" s="137"/>
      <c r="J168" s="125"/>
      <c r="K168" s="126"/>
      <c r="L168" s="126"/>
      <c r="M168" s="126"/>
      <c r="N168" s="127"/>
    </row>
    <row r="169" spans="3:42" ht="21.95" customHeight="1">
      <c r="C169" s="41">
        <f t="shared" si="47"/>
        <v>0</v>
      </c>
      <c r="D169" s="42" t="str">
        <f t="shared" si="48"/>
        <v xml:space="preserve">  </v>
      </c>
      <c r="E169" s="43" t="str">
        <f t="shared" si="49"/>
        <v xml:space="preserve">  </v>
      </c>
      <c r="F169" s="43" t="str">
        <f t="shared" si="50"/>
        <v xml:space="preserve">  </v>
      </c>
      <c r="G169" s="142"/>
      <c r="H169" s="61"/>
      <c r="I169" s="143"/>
      <c r="J169" s="125"/>
      <c r="K169" s="126"/>
      <c r="L169" s="126"/>
      <c r="M169" s="126"/>
      <c r="N169" s="127"/>
    </row>
    <row r="170" spans="3:42" ht="21.95" customHeight="1">
      <c r="C170" s="41">
        <f t="shared" si="47"/>
        <v>0</v>
      </c>
      <c r="D170" s="42" t="str">
        <f t="shared" si="48"/>
        <v xml:space="preserve">  </v>
      </c>
      <c r="E170" s="43" t="str">
        <f t="shared" si="49"/>
        <v xml:space="preserve">  </v>
      </c>
      <c r="F170" s="43" t="str">
        <f t="shared" si="50"/>
        <v xml:space="preserve">  </v>
      </c>
      <c r="G170" s="135"/>
      <c r="H170" s="136"/>
      <c r="I170" s="137"/>
      <c r="J170" s="125"/>
      <c r="K170" s="126"/>
      <c r="L170" s="126"/>
      <c r="M170" s="126"/>
      <c r="N170" s="127"/>
    </row>
    <row r="171" spans="3:42" ht="21.95" customHeight="1">
      <c r="C171" s="41">
        <f t="shared" si="47"/>
        <v>0</v>
      </c>
      <c r="D171" s="42" t="str">
        <f t="shared" si="48"/>
        <v xml:space="preserve">  </v>
      </c>
      <c r="E171" s="43" t="str">
        <f t="shared" si="49"/>
        <v xml:space="preserve">  </v>
      </c>
      <c r="F171" s="43" t="str">
        <f t="shared" si="50"/>
        <v xml:space="preserve">  </v>
      </c>
      <c r="G171" s="142"/>
      <c r="H171" s="61"/>
      <c r="I171" s="143"/>
      <c r="J171" s="125"/>
      <c r="K171" s="126"/>
      <c r="L171" s="126"/>
      <c r="M171" s="126"/>
      <c r="N171" s="127"/>
    </row>
    <row r="172" spans="3:42" ht="21.95" customHeight="1">
      <c r="C172" s="41">
        <f t="shared" si="47"/>
        <v>0</v>
      </c>
      <c r="D172" s="42" t="str">
        <f t="shared" si="48"/>
        <v xml:space="preserve">  </v>
      </c>
      <c r="E172" s="43" t="str">
        <f t="shared" si="49"/>
        <v xml:space="preserve">  </v>
      </c>
      <c r="F172" s="43" t="str">
        <f t="shared" si="50"/>
        <v xml:space="preserve">  </v>
      </c>
      <c r="G172" s="135"/>
      <c r="H172" s="136"/>
      <c r="I172" s="137"/>
      <c r="J172" s="125"/>
      <c r="K172" s="126"/>
      <c r="L172" s="126"/>
      <c r="M172" s="126"/>
      <c r="N172" s="127"/>
    </row>
    <row r="173" spans="3:42" ht="21.95" customHeight="1">
      <c r="C173" s="41">
        <f t="shared" si="47"/>
        <v>0</v>
      </c>
      <c r="D173" s="42" t="str">
        <f t="shared" si="48"/>
        <v xml:space="preserve">  </v>
      </c>
      <c r="E173" s="43" t="str">
        <f t="shared" si="49"/>
        <v xml:space="preserve">  </v>
      </c>
      <c r="F173" s="43" t="str">
        <f t="shared" si="50"/>
        <v xml:space="preserve">  </v>
      </c>
      <c r="G173" s="135"/>
      <c r="H173" s="136"/>
      <c r="I173" s="137"/>
      <c r="J173" s="125"/>
      <c r="K173" s="126"/>
      <c r="L173" s="126"/>
      <c r="M173" s="126"/>
      <c r="N173" s="127"/>
    </row>
    <row r="174" spans="3:42" ht="21.95" customHeight="1">
      <c r="C174" s="41">
        <f t="shared" si="47"/>
        <v>0</v>
      </c>
      <c r="D174" s="42" t="str">
        <f t="shared" si="48"/>
        <v xml:space="preserve">  </v>
      </c>
      <c r="E174" s="43" t="str">
        <f t="shared" si="49"/>
        <v xml:space="preserve">  </v>
      </c>
      <c r="F174" s="43" t="str">
        <f t="shared" si="50"/>
        <v xml:space="preserve">  </v>
      </c>
      <c r="G174" s="142"/>
      <c r="H174" s="61"/>
      <c r="I174" s="143"/>
      <c r="J174" s="125"/>
      <c r="K174" s="126"/>
      <c r="L174" s="126"/>
      <c r="M174" s="126"/>
      <c r="N174" s="127"/>
    </row>
    <row r="175" spans="3:42" ht="21.95" customHeight="1">
      <c r="C175" s="41">
        <f t="shared" si="47"/>
        <v>0</v>
      </c>
      <c r="D175" s="42" t="str">
        <f t="shared" si="48"/>
        <v xml:space="preserve">  </v>
      </c>
      <c r="E175" s="43" t="str">
        <f t="shared" si="49"/>
        <v xml:space="preserve">  </v>
      </c>
      <c r="F175" s="43" t="str">
        <f t="shared" si="50"/>
        <v xml:space="preserve">  </v>
      </c>
      <c r="G175" s="135"/>
      <c r="H175" s="136"/>
      <c r="I175" s="137"/>
      <c r="J175" s="125"/>
      <c r="K175" s="126"/>
      <c r="L175" s="126"/>
      <c r="M175" s="126"/>
      <c r="N175" s="127"/>
    </row>
    <row r="176" spans="3:42" ht="21.95" customHeight="1">
      <c r="C176" s="41">
        <f t="shared" si="47"/>
        <v>0</v>
      </c>
      <c r="D176" s="42" t="str">
        <f t="shared" si="48"/>
        <v xml:space="preserve">  </v>
      </c>
      <c r="E176" s="43" t="str">
        <f t="shared" si="49"/>
        <v xml:space="preserve">  </v>
      </c>
      <c r="F176" s="43" t="str">
        <f t="shared" si="50"/>
        <v xml:space="preserve">  </v>
      </c>
      <c r="G176" s="142"/>
      <c r="H176" s="61"/>
      <c r="I176" s="143"/>
      <c r="J176" s="125"/>
      <c r="K176" s="126"/>
      <c r="L176" s="126"/>
      <c r="M176" s="126"/>
      <c r="N176" s="127"/>
    </row>
    <row r="177" spans="3:14" ht="21.95" customHeight="1">
      <c r="C177" s="41">
        <f t="shared" si="47"/>
        <v>0</v>
      </c>
      <c r="D177" s="42" t="str">
        <f t="shared" si="48"/>
        <v xml:space="preserve">  </v>
      </c>
      <c r="E177" s="43" t="str">
        <f t="shared" si="49"/>
        <v xml:space="preserve">  </v>
      </c>
      <c r="F177" s="43" t="str">
        <f t="shared" si="50"/>
        <v xml:space="preserve">  </v>
      </c>
      <c r="G177" s="135"/>
      <c r="H177" s="136"/>
      <c r="I177" s="137"/>
      <c r="J177" s="125"/>
      <c r="K177" s="126"/>
      <c r="L177" s="126"/>
      <c r="M177" s="126"/>
      <c r="N177" s="127"/>
    </row>
    <row r="178" spans="3:14" ht="21.95" customHeight="1">
      <c r="C178" s="41">
        <f t="shared" si="47"/>
        <v>0</v>
      </c>
      <c r="D178" s="42" t="str">
        <f t="shared" si="48"/>
        <v xml:space="preserve">  </v>
      </c>
      <c r="E178" s="43" t="str">
        <f t="shared" si="49"/>
        <v xml:space="preserve">  </v>
      </c>
      <c r="F178" s="43" t="str">
        <f t="shared" si="50"/>
        <v xml:space="preserve">  </v>
      </c>
      <c r="G178" s="142"/>
      <c r="H178" s="61"/>
      <c r="I178" s="143"/>
      <c r="J178" s="125"/>
      <c r="K178" s="126"/>
      <c r="L178" s="126"/>
      <c r="M178" s="126"/>
      <c r="N178" s="127"/>
    </row>
    <row r="179" spans="3:14" ht="21.95" customHeight="1">
      <c r="C179" s="41">
        <f t="shared" si="47"/>
        <v>0</v>
      </c>
      <c r="D179" s="42" t="str">
        <f t="shared" si="48"/>
        <v xml:space="preserve">  </v>
      </c>
      <c r="E179" s="43" t="str">
        <f t="shared" si="49"/>
        <v xml:space="preserve">  </v>
      </c>
      <c r="F179" s="43" t="str">
        <f t="shared" si="50"/>
        <v xml:space="preserve">  </v>
      </c>
      <c r="G179" s="155"/>
      <c r="H179" s="156"/>
      <c r="I179" s="157"/>
      <c r="J179" s="126"/>
      <c r="K179" s="126"/>
      <c r="L179" s="126"/>
      <c r="M179" s="126"/>
      <c r="N179" s="127"/>
    </row>
    <row r="180" spans="3:14" ht="21.95" customHeight="1">
      <c r="C180" s="41">
        <f t="shared" si="47"/>
        <v>0</v>
      </c>
      <c r="D180" s="42" t="str">
        <f t="shared" si="48"/>
        <v xml:space="preserve">  </v>
      </c>
      <c r="E180" s="43" t="str">
        <f t="shared" si="49"/>
        <v xml:space="preserve">  </v>
      </c>
      <c r="F180" s="43" t="str">
        <f t="shared" si="50"/>
        <v xml:space="preserve">  </v>
      </c>
      <c r="G180" s="158"/>
      <c r="H180" s="136"/>
      <c r="I180" s="159"/>
      <c r="J180" s="126"/>
      <c r="K180" s="126"/>
      <c r="L180" s="126"/>
      <c r="M180" s="126"/>
      <c r="N180" s="127"/>
    </row>
    <row r="181" spans="3:14" ht="21.95" customHeight="1">
      <c r="C181" s="41">
        <f t="shared" si="47"/>
        <v>0</v>
      </c>
      <c r="D181" s="42" t="str">
        <f t="shared" si="48"/>
        <v xml:space="preserve">  </v>
      </c>
      <c r="E181" s="43" t="str">
        <f t="shared" si="49"/>
        <v xml:space="preserve">  </v>
      </c>
      <c r="F181" s="43" t="str">
        <f t="shared" si="50"/>
        <v xml:space="preserve">  </v>
      </c>
      <c r="G181" s="158"/>
      <c r="H181" s="136"/>
      <c r="I181" s="159"/>
      <c r="J181" s="126"/>
      <c r="K181" s="126"/>
      <c r="L181" s="126"/>
      <c r="M181" s="126"/>
      <c r="N181" s="127"/>
    </row>
    <row r="182" spans="3:14" ht="21.95" customHeight="1">
      <c r="C182" s="41">
        <f t="shared" si="47"/>
        <v>0</v>
      </c>
      <c r="D182" s="42" t="str">
        <f t="shared" si="48"/>
        <v xml:space="preserve">  </v>
      </c>
      <c r="E182" s="43" t="str">
        <f t="shared" si="49"/>
        <v xml:space="preserve">  </v>
      </c>
      <c r="F182" s="43" t="str">
        <f t="shared" si="50"/>
        <v xml:space="preserve">  </v>
      </c>
      <c r="G182" s="158"/>
      <c r="H182" s="136"/>
      <c r="I182" s="159"/>
      <c r="J182" s="126"/>
      <c r="K182" s="126"/>
      <c r="L182" s="126"/>
      <c r="M182" s="126"/>
      <c r="N182" s="127"/>
    </row>
    <row r="183" spans="3:14" ht="21.95" customHeight="1">
      <c r="C183" s="41">
        <f t="shared" si="47"/>
        <v>0</v>
      </c>
      <c r="D183" s="42" t="str">
        <f t="shared" si="48"/>
        <v xml:space="preserve">  </v>
      </c>
      <c r="E183" s="43" t="str">
        <f t="shared" si="49"/>
        <v xml:space="preserve">  </v>
      </c>
      <c r="F183" s="43" t="str">
        <f t="shared" si="50"/>
        <v xml:space="preserve">  </v>
      </c>
      <c r="G183" s="158"/>
      <c r="H183" s="136"/>
      <c r="I183" s="159"/>
      <c r="J183" s="126"/>
      <c r="K183" s="126"/>
      <c r="L183" s="126"/>
      <c r="M183" s="126"/>
      <c r="N183" s="127"/>
    </row>
    <row r="184" spans="3:14" ht="21.95" customHeight="1">
      <c r="C184" s="41">
        <f t="shared" si="47"/>
        <v>0</v>
      </c>
      <c r="D184" s="42" t="str">
        <f t="shared" si="48"/>
        <v xml:space="preserve">  </v>
      </c>
      <c r="E184" s="43" t="str">
        <f t="shared" si="49"/>
        <v xml:space="preserve">  </v>
      </c>
      <c r="F184" s="43" t="str">
        <f t="shared" si="50"/>
        <v xml:space="preserve">  </v>
      </c>
      <c r="G184" s="158"/>
      <c r="H184" s="136"/>
      <c r="I184" s="159"/>
      <c r="J184" s="126"/>
      <c r="K184" s="126"/>
      <c r="L184" s="126"/>
      <c r="M184" s="126"/>
      <c r="N184" s="127"/>
    </row>
    <row r="185" spans="3:14" ht="21.95" customHeight="1">
      <c r="C185" s="41">
        <f t="shared" si="47"/>
        <v>0</v>
      </c>
      <c r="D185" s="42" t="str">
        <f t="shared" si="48"/>
        <v xml:space="preserve">  </v>
      </c>
      <c r="E185" s="43" t="str">
        <f t="shared" si="49"/>
        <v xml:space="preserve">  </v>
      </c>
      <c r="F185" s="43" t="str">
        <f t="shared" si="50"/>
        <v xml:space="preserve">  </v>
      </c>
      <c r="G185" s="158"/>
      <c r="H185" s="136"/>
      <c r="I185" s="159"/>
      <c r="J185" s="126"/>
      <c r="K185" s="126"/>
      <c r="L185" s="126"/>
      <c r="M185" s="126"/>
      <c r="N185" s="127"/>
    </row>
    <row r="186" spans="3:14" ht="21.95" customHeight="1">
      <c r="C186" s="41">
        <f t="shared" si="47"/>
        <v>0</v>
      </c>
      <c r="D186" s="178" t="str">
        <f t="shared" si="48"/>
        <v xml:space="preserve">  </v>
      </c>
      <c r="E186" s="43" t="str">
        <f t="shared" si="49"/>
        <v xml:space="preserve">  </v>
      </c>
      <c r="F186" s="43" t="str">
        <f t="shared" si="50"/>
        <v xml:space="preserve">  </v>
      </c>
      <c r="G186" s="160"/>
      <c r="H186" s="161"/>
      <c r="I186" s="159"/>
      <c r="J186" s="125"/>
      <c r="K186" s="126"/>
      <c r="L186" s="126"/>
      <c r="M186" s="126"/>
      <c r="N186" s="127"/>
    </row>
    <row r="187" spans="3:14" ht="21.95" customHeight="1">
      <c r="C187" s="41">
        <f t="shared" si="47"/>
        <v>0</v>
      </c>
      <c r="D187" s="42" t="str">
        <f t="shared" si="48"/>
        <v xml:space="preserve">  </v>
      </c>
      <c r="E187" s="43" t="str">
        <f t="shared" si="49"/>
        <v xml:space="preserve">  </v>
      </c>
      <c r="F187" s="43" t="str">
        <f t="shared" si="50"/>
        <v xml:space="preserve">  </v>
      </c>
      <c r="G187" s="142"/>
      <c r="H187" s="61"/>
      <c r="I187" s="143"/>
      <c r="J187" s="125"/>
      <c r="K187" s="126"/>
      <c r="L187" s="126"/>
      <c r="M187" s="126"/>
      <c r="N187" s="127"/>
    </row>
    <row r="188" spans="3:14" ht="21.95" customHeight="1">
      <c r="C188" s="41">
        <f t="shared" si="47"/>
        <v>0</v>
      </c>
      <c r="D188" s="42" t="str">
        <f t="shared" si="48"/>
        <v xml:space="preserve">  </v>
      </c>
      <c r="E188" s="43" t="str">
        <f t="shared" si="49"/>
        <v xml:space="preserve">  </v>
      </c>
      <c r="F188" s="43" t="str">
        <f t="shared" si="50"/>
        <v xml:space="preserve">  </v>
      </c>
      <c r="G188" s="135"/>
      <c r="H188" s="136"/>
      <c r="I188" s="137"/>
      <c r="J188" s="125"/>
      <c r="K188" s="126"/>
      <c r="L188" s="126"/>
      <c r="M188" s="126"/>
      <c r="N188" s="127"/>
    </row>
    <row r="189" spans="3:14" ht="21.95" customHeight="1">
      <c r="C189" s="41">
        <f t="shared" si="47"/>
        <v>0</v>
      </c>
      <c r="D189" s="42" t="str">
        <f t="shared" si="48"/>
        <v xml:space="preserve">  </v>
      </c>
      <c r="E189" s="43" t="str">
        <f t="shared" si="49"/>
        <v xml:space="preserve">  </v>
      </c>
      <c r="F189" s="43" t="str">
        <f t="shared" si="50"/>
        <v xml:space="preserve">  </v>
      </c>
      <c r="G189" s="142"/>
      <c r="H189" s="61"/>
      <c r="I189" s="143"/>
      <c r="J189" s="125"/>
      <c r="K189" s="126"/>
      <c r="L189" s="126"/>
      <c r="M189" s="126"/>
      <c r="N189" s="127"/>
    </row>
    <row r="190" spans="3:14" ht="21.95" customHeight="1">
      <c r="C190" s="41">
        <f t="shared" si="47"/>
        <v>0</v>
      </c>
      <c r="D190" s="42" t="str">
        <f t="shared" si="48"/>
        <v xml:space="preserve">  </v>
      </c>
      <c r="E190" s="43" t="str">
        <f t="shared" si="49"/>
        <v xml:space="preserve">  </v>
      </c>
      <c r="F190" s="43" t="str">
        <f t="shared" si="50"/>
        <v xml:space="preserve">  </v>
      </c>
      <c r="G190" s="135"/>
      <c r="H190" s="136"/>
      <c r="I190" s="137"/>
      <c r="J190" s="125"/>
      <c r="K190" s="126"/>
      <c r="L190" s="126"/>
      <c r="M190" s="126"/>
      <c r="N190" s="127"/>
    </row>
    <row r="191" spans="3:14" ht="21.95" customHeight="1">
      <c r="C191" s="41">
        <f t="shared" si="47"/>
        <v>0</v>
      </c>
      <c r="D191" s="42" t="str">
        <f t="shared" si="48"/>
        <v xml:space="preserve">  </v>
      </c>
      <c r="E191" s="43" t="str">
        <f t="shared" si="49"/>
        <v xml:space="preserve">  </v>
      </c>
      <c r="F191" s="43" t="str">
        <f t="shared" si="50"/>
        <v xml:space="preserve">  </v>
      </c>
      <c r="G191" s="142"/>
      <c r="H191" s="61"/>
      <c r="I191" s="143"/>
      <c r="J191" s="125"/>
      <c r="K191" s="126"/>
      <c r="L191" s="126"/>
      <c r="M191" s="126"/>
      <c r="N191" s="127"/>
    </row>
    <row r="192" spans="3:14" ht="21.95" customHeight="1">
      <c r="C192" s="41">
        <f t="shared" si="47"/>
        <v>0</v>
      </c>
      <c r="D192" s="42" t="str">
        <f t="shared" si="48"/>
        <v xml:space="preserve">  </v>
      </c>
      <c r="E192" s="43" t="str">
        <f t="shared" si="49"/>
        <v xml:space="preserve">  </v>
      </c>
      <c r="F192" s="43" t="str">
        <f t="shared" si="50"/>
        <v xml:space="preserve">  </v>
      </c>
      <c r="G192" s="135"/>
      <c r="H192" s="136"/>
      <c r="I192" s="137"/>
      <c r="J192" s="125"/>
      <c r="K192" s="126"/>
      <c r="L192" s="126"/>
      <c r="M192" s="126"/>
      <c r="N192" s="127"/>
    </row>
    <row r="193" spans="3:14" ht="21.95" customHeight="1">
      <c r="C193" s="41">
        <f t="shared" si="47"/>
        <v>0</v>
      </c>
      <c r="D193" s="42" t="str">
        <f t="shared" si="48"/>
        <v xml:space="preserve">  </v>
      </c>
      <c r="E193" s="43" t="str">
        <f t="shared" si="49"/>
        <v xml:space="preserve">  </v>
      </c>
      <c r="F193" s="43" t="str">
        <f t="shared" si="50"/>
        <v xml:space="preserve">  </v>
      </c>
      <c r="G193" s="142"/>
      <c r="H193" s="61"/>
      <c r="I193" s="143"/>
      <c r="J193" s="125"/>
      <c r="K193" s="126"/>
      <c r="L193" s="126"/>
      <c r="M193" s="126"/>
      <c r="N193" s="127"/>
    </row>
    <row r="194" spans="3:14" ht="21.95" customHeight="1">
      <c r="C194" s="41">
        <f t="shared" si="47"/>
        <v>0</v>
      </c>
      <c r="D194" s="42" t="str">
        <f t="shared" si="48"/>
        <v xml:space="preserve">  </v>
      </c>
      <c r="E194" s="43" t="str">
        <f t="shared" si="49"/>
        <v xml:space="preserve">  </v>
      </c>
      <c r="F194" s="43" t="str">
        <f t="shared" si="50"/>
        <v xml:space="preserve">  </v>
      </c>
      <c r="G194" s="135"/>
      <c r="H194" s="136"/>
      <c r="I194" s="137"/>
      <c r="J194" s="125"/>
      <c r="K194" s="126"/>
      <c r="L194" s="126"/>
      <c r="M194" s="126"/>
      <c r="N194" s="127"/>
    </row>
    <row r="195" spans="3:14" ht="21.95" customHeight="1">
      <c r="C195" s="41">
        <f t="shared" si="47"/>
        <v>0</v>
      </c>
      <c r="D195" s="42" t="str">
        <f t="shared" si="48"/>
        <v xml:space="preserve">  </v>
      </c>
      <c r="E195" s="43" t="str">
        <f t="shared" si="49"/>
        <v xml:space="preserve">  </v>
      </c>
      <c r="F195" s="43" t="str">
        <f t="shared" si="50"/>
        <v xml:space="preserve">  </v>
      </c>
      <c r="G195" s="142"/>
      <c r="H195" s="61"/>
      <c r="I195" s="143"/>
      <c r="J195" s="125"/>
      <c r="K195" s="126"/>
      <c r="L195" s="126"/>
      <c r="M195" s="126"/>
      <c r="N195" s="127"/>
    </row>
    <row r="196" spans="3:14" ht="21.95" customHeight="1">
      <c r="C196" s="41">
        <f t="shared" si="47"/>
        <v>0</v>
      </c>
      <c r="D196" s="42" t="str">
        <f t="shared" si="48"/>
        <v xml:space="preserve">  </v>
      </c>
      <c r="E196" s="43" t="str">
        <f t="shared" si="49"/>
        <v xml:space="preserve">  </v>
      </c>
      <c r="F196" s="43" t="str">
        <f t="shared" si="50"/>
        <v xml:space="preserve">  </v>
      </c>
      <c r="G196" s="135"/>
      <c r="H196" s="136"/>
      <c r="I196" s="137"/>
      <c r="J196" s="125"/>
      <c r="K196" s="126"/>
      <c r="L196" s="126"/>
      <c r="M196" s="126"/>
      <c r="N196" s="127"/>
    </row>
    <row r="197" spans="3:14" ht="21.95" customHeight="1">
      <c r="C197" s="41">
        <f t="shared" si="47"/>
        <v>0</v>
      </c>
      <c r="D197" s="42" t="str">
        <f t="shared" si="48"/>
        <v xml:space="preserve">  </v>
      </c>
      <c r="E197" s="43" t="str">
        <f t="shared" si="49"/>
        <v xml:space="preserve">  </v>
      </c>
      <c r="F197" s="43" t="str">
        <f t="shared" si="50"/>
        <v xml:space="preserve">  </v>
      </c>
      <c r="G197" s="142"/>
      <c r="H197" s="61"/>
      <c r="I197" s="143"/>
      <c r="J197" s="125"/>
      <c r="K197" s="126"/>
      <c r="L197" s="126"/>
      <c r="M197" s="126"/>
      <c r="N197" s="127"/>
    </row>
    <row r="198" spans="3:14" ht="21.95" customHeight="1">
      <c r="C198" s="41">
        <f t="shared" si="47"/>
        <v>0</v>
      </c>
      <c r="D198" s="42" t="str">
        <f t="shared" si="48"/>
        <v xml:space="preserve">  </v>
      </c>
      <c r="E198" s="43" t="str">
        <f t="shared" si="49"/>
        <v xml:space="preserve">  </v>
      </c>
      <c r="F198" s="43" t="str">
        <f t="shared" si="50"/>
        <v xml:space="preserve">  </v>
      </c>
      <c r="G198" s="135"/>
      <c r="H198" s="136"/>
      <c r="I198" s="137"/>
      <c r="J198" s="125"/>
      <c r="K198" s="126"/>
      <c r="L198" s="126"/>
      <c r="M198" s="126"/>
      <c r="N198" s="127"/>
    </row>
    <row r="199" spans="3:14" ht="21.95" customHeight="1">
      <c r="C199" s="41">
        <f t="shared" si="47"/>
        <v>0</v>
      </c>
      <c r="D199" s="42" t="str">
        <f t="shared" si="48"/>
        <v xml:space="preserve">  </v>
      </c>
      <c r="E199" s="43" t="str">
        <f t="shared" si="49"/>
        <v xml:space="preserve">  </v>
      </c>
      <c r="F199" s="43" t="str">
        <f t="shared" si="50"/>
        <v xml:space="preserve">  </v>
      </c>
      <c r="G199" s="135"/>
      <c r="H199" s="136"/>
      <c r="I199" s="137"/>
      <c r="J199" s="125"/>
      <c r="K199" s="126"/>
      <c r="L199" s="126"/>
      <c r="M199" s="126"/>
      <c r="N199" s="127"/>
    </row>
    <row r="200" spans="3:14" ht="21.95" customHeight="1">
      <c r="C200" s="41">
        <f t="shared" si="47"/>
        <v>0</v>
      </c>
      <c r="D200" s="42" t="str">
        <f t="shared" si="48"/>
        <v xml:space="preserve">  </v>
      </c>
      <c r="E200" s="43" t="str">
        <f t="shared" si="49"/>
        <v xml:space="preserve">  </v>
      </c>
      <c r="F200" s="43" t="str">
        <f t="shared" si="50"/>
        <v xml:space="preserve">  </v>
      </c>
      <c r="G200" s="142"/>
      <c r="H200" s="61"/>
      <c r="I200" s="143"/>
      <c r="J200" s="125"/>
      <c r="K200" s="126"/>
      <c r="L200" s="126"/>
      <c r="M200" s="126"/>
      <c r="N200" s="127"/>
    </row>
    <row r="201" spans="3:14" ht="21.95" customHeight="1">
      <c r="C201" s="41">
        <f t="shared" si="47"/>
        <v>0</v>
      </c>
      <c r="D201" s="42" t="str">
        <f t="shared" si="48"/>
        <v xml:space="preserve">  </v>
      </c>
      <c r="E201" s="43" t="str">
        <f t="shared" si="49"/>
        <v xml:space="preserve">  </v>
      </c>
      <c r="F201" s="43" t="str">
        <f t="shared" si="50"/>
        <v xml:space="preserve">  </v>
      </c>
      <c r="G201" s="135"/>
      <c r="H201" s="136"/>
      <c r="I201" s="137"/>
      <c r="J201" s="125"/>
      <c r="K201" s="126"/>
      <c r="L201" s="126"/>
      <c r="M201" s="126"/>
      <c r="N201" s="127"/>
    </row>
    <row r="202" spans="3:14" ht="21.95" customHeight="1">
      <c r="C202" s="41">
        <f t="shared" si="47"/>
        <v>0</v>
      </c>
      <c r="D202" s="42" t="str">
        <f t="shared" si="48"/>
        <v xml:space="preserve">  </v>
      </c>
      <c r="E202" s="43" t="str">
        <f t="shared" si="49"/>
        <v xml:space="preserve">  </v>
      </c>
      <c r="F202" s="43" t="str">
        <f t="shared" si="50"/>
        <v xml:space="preserve">  </v>
      </c>
      <c r="G202" s="142"/>
      <c r="H202" s="61"/>
      <c r="I202" s="143"/>
      <c r="J202" s="125"/>
      <c r="K202" s="126"/>
      <c r="L202" s="126"/>
      <c r="M202" s="126"/>
      <c r="N202" s="127"/>
    </row>
    <row r="203" spans="3:14" ht="21.95" customHeight="1">
      <c r="C203" s="41">
        <f t="shared" si="47"/>
        <v>0</v>
      </c>
      <c r="D203" s="42" t="str">
        <f t="shared" si="48"/>
        <v xml:space="preserve">  </v>
      </c>
      <c r="E203" s="43" t="str">
        <f t="shared" si="49"/>
        <v xml:space="preserve">  </v>
      </c>
      <c r="F203" s="43" t="str">
        <f t="shared" si="50"/>
        <v xml:space="preserve">  </v>
      </c>
      <c r="G203" s="135"/>
      <c r="H203" s="136"/>
      <c r="I203" s="137"/>
      <c r="J203" s="125"/>
      <c r="K203" s="126"/>
      <c r="L203" s="126"/>
      <c r="M203" s="126"/>
      <c r="N203" s="127"/>
    </row>
    <row r="204" spans="3:14" ht="21.95" customHeight="1">
      <c r="C204" s="41">
        <f t="shared" si="47"/>
        <v>0</v>
      </c>
      <c r="D204" s="42" t="str">
        <f t="shared" si="48"/>
        <v xml:space="preserve">  </v>
      </c>
      <c r="E204" s="43" t="str">
        <f t="shared" si="49"/>
        <v xml:space="preserve">  </v>
      </c>
      <c r="F204" s="43" t="str">
        <f t="shared" si="50"/>
        <v xml:space="preserve">  </v>
      </c>
      <c r="G204" s="142"/>
      <c r="H204" s="61"/>
      <c r="I204" s="143"/>
      <c r="J204" s="125"/>
      <c r="K204" s="126"/>
      <c r="L204" s="126"/>
      <c r="M204" s="126"/>
      <c r="N204" s="127"/>
    </row>
    <row r="205" spans="3:14" ht="21.95" customHeight="1">
      <c r="C205" s="41">
        <f t="shared" si="47"/>
        <v>0</v>
      </c>
      <c r="D205" s="42" t="str">
        <f t="shared" si="48"/>
        <v xml:space="preserve">  </v>
      </c>
      <c r="E205" s="43" t="str">
        <f t="shared" si="49"/>
        <v xml:space="preserve">  </v>
      </c>
      <c r="F205" s="43" t="str">
        <f t="shared" si="50"/>
        <v xml:space="preserve">  </v>
      </c>
      <c r="G205" s="135"/>
      <c r="H205" s="136"/>
      <c r="I205" s="137"/>
      <c r="J205" s="125"/>
      <c r="K205" s="126"/>
      <c r="L205" s="126"/>
      <c r="M205" s="126"/>
      <c r="N205" s="127"/>
    </row>
    <row r="206" spans="3:14" ht="21.95" customHeight="1">
      <c r="C206" s="41">
        <f t="shared" si="47"/>
        <v>0</v>
      </c>
      <c r="D206" s="42" t="str">
        <f t="shared" si="48"/>
        <v xml:space="preserve">  </v>
      </c>
      <c r="E206" s="43" t="str">
        <f t="shared" si="49"/>
        <v xml:space="preserve">  </v>
      </c>
      <c r="F206" s="43" t="str">
        <f t="shared" si="50"/>
        <v xml:space="preserve">  </v>
      </c>
      <c r="G206" s="142"/>
      <c r="H206" s="61"/>
      <c r="I206" s="143"/>
      <c r="J206" s="125"/>
      <c r="K206" s="126"/>
      <c r="L206" s="126"/>
      <c r="M206" s="126"/>
      <c r="N206" s="127"/>
    </row>
    <row r="207" spans="3:14" ht="21.95" customHeight="1">
      <c r="C207" s="41">
        <f t="shared" si="47"/>
        <v>0</v>
      </c>
      <c r="D207" s="42" t="str">
        <f t="shared" si="48"/>
        <v xml:space="preserve">  </v>
      </c>
      <c r="E207" s="43" t="str">
        <f t="shared" si="49"/>
        <v xml:space="preserve">  </v>
      </c>
      <c r="F207" s="43" t="str">
        <f t="shared" si="50"/>
        <v xml:space="preserve">  </v>
      </c>
      <c r="G207" s="135"/>
      <c r="H207" s="136"/>
      <c r="I207" s="137"/>
      <c r="J207" s="125"/>
      <c r="K207" s="126"/>
      <c r="L207" s="126"/>
      <c r="M207" s="126"/>
      <c r="N207" s="127"/>
    </row>
    <row r="208" spans="3:14" ht="21.95" customHeight="1">
      <c r="C208" s="41">
        <f t="shared" si="47"/>
        <v>0</v>
      </c>
      <c r="D208" s="42" t="str">
        <f t="shared" ref="D208:D220" si="54">IF(C76&gt;0,D76,"  ")</f>
        <v xml:space="preserve">  </v>
      </c>
      <c r="E208" s="43" t="str">
        <f t="shared" ref="E208:E220" si="55">IF(C76&gt;0,E76,"  ")</f>
        <v xml:space="preserve">  </v>
      </c>
      <c r="F208" s="43" t="str">
        <f t="shared" ref="F208:F219" si="56">IF(C76&gt;0,F76,"  ")</f>
        <v xml:space="preserve">  </v>
      </c>
      <c r="G208" s="142"/>
      <c r="H208" s="61"/>
      <c r="I208" s="143"/>
      <c r="J208" s="125"/>
      <c r="K208" s="126"/>
      <c r="L208" s="126"/>
      <c r="M208" s="126"/>
      <c r="N208" s="127"/>
    </row>
    <row r="209" spans="1:17" ht="21.95" customHeight="1">
      <c r="C209" s="41">
        <f t="shared" ref="C209:C220" si="57">C77</f>
        <v>0</v>
      </c>
      <c r="D209" s="42" t="str">
        <f t="shared" si="54"/>
        <v xml:space="preserve">  </v>
      </c>
      <c r="E209" s="43" t="str">
        <f t="shared" si="55"/>
        <v xml:space="preserve">  </v>
      </c>
      <c r="F209" s="43" t="str">
        <f t="shared" si="56"/>
        <v xml:space="preserve">  </v>
      </c>
      <c r="G209" s="135"/>
      <c r="H209" s="136"/>
      <c r="I209" s="137"/>
      <c r="J209" s="125"/>
      <c r="K209" s="126"/>
      <c r="L209" s="126"/>
      <c r="M209" s="126"/>
      <c r="N209" s="127"/>
    </row>
    <row r="210" spans="1:17" ht="21.95" customHeight="1">
      <c r="C210" s="41">
        <f t="shared" si="57"/>
        <v>0</v>
      </c>
      <c r="D210" s="42" t="str">
        <f t="shared" si="54"/>
        <v xml:space="preserve">  </v>
      </c>
      <c r="E210" s="43" t="str">
        <f t="shared" si="55"/>
        <v xml:space="preserve">  </v>
      </c>
      <c r="F210" s="43" t="str">
        <f t="shared" si="56"/>
        <v xml:space="preserve">  </v>
      </c>
      <c r="G210" s="142"/>
      <c r="H210" s="61"/>
      <c r="I210" s="143"/>
      <c r="J210" s="125"/>
      <c r="K210" s="126"/>
      <c r="L210" s="126"/>
      <c r="M210" s="126"/>
      <c r="N210" s="127"/>
    </row>
    <row r="211" spans="1:17" ht="21.95" customHeight="1">
      <c r="C211" s="41">
        <f t="shared" si="57"/>
        <v>0</v>
      </c>
      <c r="D211" s="42" t="str">
        <f t="shared" si="54"/>
        <v xml:space="preserve">  </v>
      </c>
      <c r="E211" s="43" t="str">
        <f t="shared" si="55"/>
        <v xml:space="preserve">  </v>
      </c>
      <c r="F211" s="43" t="str">
        <f t="shared" si="56"/>
        <v xml:space="preserve">  </v>
      </c>
      <c r="G211" s="135"/>
      <c r="H211" s="136"/>
      <c r="I211" s="137"/>
      <c r="J211" s="125"/>
      <c r="K211" s="126"/>
      <c r="L211" s="126"/>
      <c r="M211" s="126"/>
      <c r="N211" s="127"/>
    </row>
    <row r="212" spans="1:17" ht="21.95" customHeight="1">
      <c r="C212" s="41">
        <f t="shared" si="57"/>
        <v>0</v>
      </c>
      <c r="D212" s="42" t="str">
        <f t="shared" si="54"/>
        <v xml:space="preserve">  </v>
      </c>
      <c r="E212" s="43" t="str">
        <f t="shared" si="55"/>
        <v xml:space="preserve">  </v>
      </c>
      <c r="F212" s="43" t="str">
        <f t="shared" si="56"/>
        <v xml:space="preserve">  </v>
      </c>
      <c r="G212" s="135"/>
      <c r="H212" s="136"/>
      <c r="I212" s="137"/>
      <c r="J212" s="125"/>
      <c r="K212" s="126"/>
      <c r="L212" s="126"/>
      <c r="M212" s="126"/>
      <c r="N212" s="127"/>
    </row>
    <row r="213" spans="1:17" ht="21.95" customHeight="1">
      <c r="C213" s="41">
        <f t="shared" si="57"/>
        <v>0</v>
      </c>
      <c r="D213" s="42" t="str">
        <f t="shared" si="54"/>
        <v xml:space="preserve">  </v>
      </c>
      <c r="E213" s="43" t="str">
        <f t="shared" si="55"/>
        <v xml:space="preserve">  </v>
      </c>
      <c r="F213" s="43" t="str">
        <f t="shared" si="56"/>
        <v xml:space="preserve">  </v>
      </c>
      <c r="G213" s="142"/>
      <c r="H213" s="61"/>
      <c r="I213" s="143"/>
      <c r="J213" s="125"/>
      <c r="K213" s="126"/>
      <c r="L213" s="126"/>
      <c r="M213" s="126"/>
      <c r="N213" s="127"/>
    </row>
    <row r="214" spans="1:17" ht="21.95" customHeight="1">
      <c r="C214" s="41">
        <f t="shared" si="57"/>
        <v>0</v>
      </c>
      <c r="D214" s="42" t="str">
        <f t="shared" si="54"/>
        <v xml:space="preserve">  </v>
      </c>
      <c r="E214" s="43" t="str">
        <f t="shared" si="55"/>
        <v xml:space="preserve">  </v>
      </c>
      <c r="F214" s="43" t="str">
        <f t="shared" si="56"/>
        <v xml:space="preserve">  </v>
      </c>
      <c r="G214" s="135"/>
      <c r="H214" s="136"/>
      <c r="I214" s="137"/>
      <c r="J214" s="125"/>
      <c r="K214" s="126"/>
      <c r="L214" s="126"/>
      <c r="M214" s="126"/>
      <c r="N214" s="127"/>
    </row>
    <row r="215" spans="1:17" ht="21.95" customHeight="1">
      <c r="C215" s="41">
        <f t="shared" si="57"/>
        <v>0</v>
      </c>
      <c r="D215" s="42" t="str">
        <f t="shared" si="54"/>
        <v xml:space="preserve">  </v>
      </c>
      <c r="E215" s="43" t="str">
        <f t="shared" si="55"/>
        <v xml:space="preserve">  </v>
      </c>
      <c r="F215" s="43" t="str">
        <f t="shared" si="56"/>
        <v xml:space="preserve">  </v>
      </c>
      <c r="G215" s="142"/>
      <c r="H215" s="61"/>
      <c r="I215" s="143"/>
      <c r="J215" s="125"/>
      <c r="K215" s="126"/>
      <c r="L215" s="126"/>
      <c r="M215" s="126"/>
      <c r="N215" s="127"/>
    </row>
    <row r="216" spans="1:17" ht="21.95" customHeight="1">
      <c r="C216" s="41">
        <f t="shared" si="57"/>
        <v>0</v>
      </c>
      <c r="D216" s="42" t="str">
        <f t="shared" si="54"/>
        <v xml:space="preserve">  </v>
      </c>
      <c r="E216" s="43" t="str">
        <f t="shared" si="55"/>
        <v xml:space="preserve">  </v>
      </c>
      <c r="F216" s="43" t="str">
        <f t="shared" si="56"/>
        <v xml:space="preserve">  </v>
      </c>
      <c r="G216" s="135"/>
      <c r="H216" s="136"/>
      <c r="I216" s="137"/>
      <c r="J216" s="125"/>
      <c r="K216" s="126"/>
      <c r="L216" s="126"/>
      <c r="M216" s="126"/>
      <c r="N216" s="127"/>
    </row>
    <row r="217" spans="1:17" ht="21.95" customHeight="1">
      <c r="C217" s="41">
        <f t="shared" si="57"/>
        <v>0</v>
      </c>
      <c r="D217" s="42" t="str">
        <f t="shared" si="54"/>
        <v xml:space="preserve">  </v>
      </c>
      <c r="E217" s="43" t="str">
        <f t="shared" si="55"/>
        <v xml:space="preserve">  </v>
      </c>
      <c r="F217" s="43" t="str">
        <f t="shared" si="56"/>
        <v xml:space="preserve">  </v>
      </c>
      <c r="G217" s="142"/>
      <c r="H217" s="61"/>
      <c r="I217" s="143"/>
      <c r="J217" s="125"/>
      <c r="K217" s="126"/>
      <c r="L217" s="126"/>
      <c r="M217" s="126"/>
      <c r="N217" s="127"/>
    </row>
    <row r="218" spans="1:17" ht="21.95" customHeight="1">
      <c r="C218" s="162">
        <f t="shared" si="57"/>
        <v>0</v>
      </c>
      <c r="D218" s="42" t="str">
        <f t="shared" si="54"/>
        <v xml:space="preserve">  </v>
      </c>
      <c r="E218" s="43" t="str">
        <f t="shared" si="55"/>
        <v xml:space="preserve">  </v>
      </c>
      <c r="F218" s="163" t="str">
        <f t="shared" si="56"/>
        <v xml:space="preserve">  </v>
      </c>
      <c r="G218" s="135"/>
      <c r="H218" s="136"/>
      <c r="I218" s="137"/>
      <c r="J218" s="125"/>
      <c r="K218" s="126"/>
      <c r="L218" s="126"/>
      <c r="M218" s="126"/>
      <c r="N218" s="127"/>
    </row>
    <row r="219" spans="1:17" ht="21.95" customHeight="1">
      <c r="C219" s="164">
        <f t="shared" si="57"/>
        <v>0</v>
      </c>
      <c r="D219" s="42" t="str">
        <f t="shared" si="54"/>
        <v xml:space="preserve">  </v>
      </c>
      <c r="E219" s="43" t="str">
        <f t="shared" si="55"/>
        <v xml:space="preserve">  </v>
      </c>
      <c r="F219" s="43" t="str">
        <f t="shared" si="56"/>
        <v xml:space="preserve">  </v>
      </c>
      <c r="G219" s="135"/>
      <c r="H219" s="136"/>
      <c r="I219" s="137"/>
      <c r="J219" s="125"/>
      <c r="K219" s="126"/>
      <c r="L219" s="126"/>
      <c r="M219" s="126"/>
      <c r="N219" s="127"/>
    </row>
    <row r="220" spans="1:17" ht="21.95" customHeight="1">
      <c r="C220" s="165">
        <f t="shared" si="57"/>
        <v>0</v>
      </c>
      <c r="D220" s="66" t="str">
        <f t="shared" si="54"/>
        <v xml:space="preserve">  </v>
      </c>
      <c r="E220" s="67" t="str">
        <f t="shared" si="55"/>
        <v xml:space="preserve">  </v>
      </c>
      <c r="F220" s="165" t="str">
        <f>F88</f>
        <v xml:space="preserve"> </v>
      </c>
      <c r="G220" s="166"/>
      <c r="H220" s="167"/>
      <c r="I220" s="168"/>
      <c r="J220" s="169"/>
      <c r="K220" s="170"/>
      <c r="L220" s="170"/>
      <c r="M220" s="170"/>
      <c r="N220" s="171"/>
    </row>
    <row r="221" spans="1:17" ht="21.95" customHeight="1">
      <c r="B221" s="3"/>
      <c r="C221" s="172"/>
      <c r="D221" s="173" t="str">
        <f>IF(C89&gt;0,D89,"  ")</f>
        <v xml:space="preserve">  </v>
      </c>
      <c r="E221" s="174" t="str">
        <f>IF(C89&gt;0,E89,"  ")</f>
        <v xml:space="preserve">  </v>
      </c>
      <c r="F221" s="174" t="str">
        <f>IF(C89&gt;0,F89,"  ")</f>
        <v xml:space="preserve">  </v>
      </c>
      <c r="G221" s="175"/>
      <c r="H221" s="61"/>
      <c r="I221" s="61"/>
      <c r="J221" s="3"/>
      <c r="K221" s="3"/>
      <c r="L221" s="3"/>
      <c r="M221" s="3"/>
      <c r="N221" s="3"/>
      <c r="O221" s="3"/>
      <c r="P221" s="3"/>
      <c r="Q221" s="3"/>
    </row>
    <row r="222" spans="1:17" ht="21.95" customHeight="1">
      <c r="B222" s="3"/>
      <c r="C222" s="172"/>
      <c r="D222" s="173" t="str">
        <f>IF(C90&gt;0,D90,"  ")</f>
        <v xml:space="preserve">  </v>
      </c>
      <c r="E222" s="174" t="str">
        <f>IF(C90&gt;0,E90,"  ")</f>
        <v xml:space="preserve">  </v>
      </c>
      <c r="F222" s="174" t="str">
        <f>IF(C90&gt;0,F90,"  ")</f>
        <v xml:space="preserve">  </v>
      </c>
      <c r="G222" s="175"/>
      <c r="H222" s="61"/>
      <c r="I222" s="61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173"/>
      <c r="E223" s="174" t="str">
        <f>IF(C91&gt;0,E91,"  ")</f>
        <v xml:space="preserve">  </v>
      </c>
      <c r="F223" s="174" t="str">
        <f>IF(C91&gt;0,F91,"  ")</f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20.100000000000001" customHeight="1">
      <c r="A230" s="61"/>
      <c r="B230" s="61"/>
      <c r="C230" s="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3"/>
      <c r="O230" s="3"/>
      <c r="P230" s="3"/>
    </row>
    <row r="231" spans="1:16">
      <c r="A231" s="61"/>
      <c r="B231" s="61"/>
      <c r="C231" s="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3"/>
      <c r="O231" s="3"/>
      <c r="P231" s="3"/>
    </row>
    <row r="232" spans="1:16">
      <c r="A232" s="176"/>
      <c r="B232" s="176"/>
      <c r="C232" s="92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</row>
    <row r="233" spans="1:16">
      <c r="A233" s="176"/>
      <c r="B233" s="176"/>
      <c r="C233" s="92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</row>
    <row r="234" spans="1:16">
      <c r="A234" s="176"/>
      <c r="B234" s="176"/>
      <c r="C234" s="92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</row>
    <row r="235" spans="1:16">
      <c r="A235" s="176"/>
      <c r="B235" s="176"/>
      <c r="C235" s="92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</row>
  </sheetData>
  <sheetProtection selectLockedCells="1" selectUnlockedCells="1"/>
  <autoFilter ref="A10:BB92"/>
  <mergeCells count="112">
    <mergeCell ref="AF2:AY2"/>
    <mergeCell ref="G7:I7"/>
    <mergeCell ref="J7:L7"/>
    <mergeCell ref="M7:O7"/>
    <mergeCell ref="P7:R7"/>
    <mergeCell ref="S7:U7"/>
    <mergeCell ref="V7:X7"/>
    <mergeCell ref="Y7:AA7"/>
    <mergeCell ref="Y8:AA8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Y107:AA107"/>
    <mergeCell ref="G9:I9"/>
    <mergeCell ref="J9:L9"/>
    <mergeCell ref="M9:O9"/>
    <mergeCell ref="P9:R9"/>
    <mergeCell ref="M107:O107"/>
    <mergeCell ref="P107:R107"/>
    <mergeCell ref="V106:X106"/>
    <mergeCell ref="Y106:AA106"/>
    <mergeCell ref="AF101:AY101"/>
    <mergeCell ref="G106:I106"/>
    <mergeCell ref="J106:L106"/>
    <mergeCell ref="M106:O106"/>
    <mergeCell ref="P106:R106"/>
    <mergeCell ref="S106:U106"/>
    <mergeCell ref="J108:L108"/>
    <mergeCell ref="M108:O108"/>
    <mergeCell ref="P108:R108"/>
    <mergeCell ref="S108:U108"/>
    <mergeCell ref="V108:X108"/>
    <mergeCell ref="S107:U107"/>
    <mergeCell ref="V107:X107"/>
    <mergeCell ref="Y108:AA108"/>
    <mergeCell ref="G107:I107"/>
    <mergeCell ref="J107:L107"/>
    <mergeCell ref="AB136:AD136"/>
    <mergeCell ref="G142:I142"/>
    <mergeCell ref="J142:N142"/>
    <mergeCell ref="S142:T142"/>
    <mergeCell ref="U142:AC142"/>
    <mergeCell ref="AD142:AG142"/>
    <mergeCell ref="G108:I108"/>
    <mergeCell ref="AI142:AK142"/>
    <mergeCell ref="AL142:AP142"/>
    <mergeCell ref="S143:T143"/>
    <mergeCell ref="U143:AC143"/>
    <mergeCell ref="AD143:AG143"/>
    <mergeCell ref="S144:T144"/>
    <mergeCell ref="U144:AC144"/>
    <mergeCell ref="AD144:AG144"/>
    <mergeCell ref="S145:T145"/>
    <mergeCell ref="U145:AC145"/>
    <mergeCell ref="AD145:AG145"/>
    <mergeCell ref="S146:T146"/>
    <mergeCell ref="U146:AC146"/>
    <mergeCell ref="AD146:AG146"/>
    <mergeCell ref="S147:T147"/>
    <mergeCell ref="U147:AC147"/>
    <mergeCell ref="AD147:AG147"/>
    <mergeCell ref="S148:T148"/>
    <mergeCell ref="U148:AC148"/>
    <mergeCell ref="AD148:AG148"/>
    <mergeCell ref="S149:T149"/>
    <mergeCell ref="U149:AC149"/>
    <mergeCell ref="AD149:AG149"/>
    <mergeCell ref="S150:T150"/>
    <mergeCell ref="U150:AC150"/>
    <mergeCell ref="AD150:AG150"/>
    <mergeCell ref="S151:T151"/>
    <mergeCell ref="U151:AC151"/>
    <mergeCell ref="AD151:AG151"/>
    <mergeCell ref="S152:T152"/>
    <mergeCell ref="U152:AC152"/>
    <mergeCell ref="AD152:AG152"/>
    <mergeCell ref="S153:T153"/>
    <mergeCell ref="U153:AC153"/>
    <mergeCell ref="AD153:AG153"/>
    <mergeCell ref="S154:T154"/>
    <mergeCell ref="U154:AC154"/>
    <mergeCell ref="AD154:AG154"/>
    <mergeCell ref="S155:T155"/>
    <mergeCell ref="U155:AC155"/>
    <mergeCell ref="AD155:AG155"/>
    <mergeCell ref="S156:T156"/>
    <mergeCell ref="U156:AC156"/>
    <mergeCell ref="AD156:AG156"/>
    <mergeCell ref="AD160:AG160"/>
    <mergeCell ref="S161:T161"/>
    <mergeCell ref="S157:T157"/>
    <mergeCell ref="U157:AC157"/>
    <mergeCell ref="AD157:AG157"/>
    <mergeCell ref="S158:T158"/>
    <mergeCell ref="U158:AC158"/>
    <mergeCell ref="AD158:AG158"/>
    <mergeCell ref="U161:AC161"/>
    <mergeCell ref="AD161:AG161"/>
    <mergeCell ref="S159:T159"/>
    <mergeCell ref="U159:AC159"/>
    <mergeCell ref="AD159:AG159"/>
    <mergeCell ref="U162:AB162"/>
    <mergeCell ref="AC162:AE162"/>
    <mergeCell ref="AF162:AG162"/>
    <mergeCell ref="S160:T160"/>
    <mergeCell ref="U160:AC160"/>
  </mergeCells>
  <phoneticPr fontId="9" type="noConversion"/>
  <pageMargins left="0.2361111111111111" right="0.47222222222222221" top="0.98402777777777772" bottom="0.62986111111111109" header="0.51180555555555551" footer="0.51180555555555551"/>
  <pageSetup paperSize="9" scale="95" firstPageNumber="0" fitToHeight="0" orientation="landscape" horizontalDpi="300" verticalDpi="300" r:id="rId1"/>
  <headerFooter alignWithMargins="0">
    <oddHeader>&amp;C&amp;A</oddHeader>
  </headerFooter>
  <legacyDrawing r:id="rId2"/>
  <oleObjects>
    <oleObject progId="Image Microsoft Photo Editor 3.0" shapeId="5135" r:id="rId3"/>
    <oleObject progId="Image Microsoft Photo Editor 3.0" shapeId="5136" r:id="rId4"/>
    <oleObject progId="Image Microsoft Photo Editor 3.0" shapeId="5137" r:id="rId5"/>
    <oleObject progId="Image Microsoft Photo Editor 3.0" shapeId="513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Série A</vt:lpstr>
      <vt:lpstr>série B</vt:lpstr>
      <vt:lpstr>série C</vt:lpstr>
      <vt:lpstr>série D</vt:lpstr>
      <vt:lpstr>série E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'série E'!Excel_BuiltIn__FilterDatabase</vt:lpstr>
      <vt:lpstr>Méry</vt:lpstr>
      <vt:lpstr>'série B'!Zone_d_impression</vt:lpstr>
      <vt:lpstr>'série C'!Zone_d_impression</vt:lpstr>
      <vt:lpstr>'série D'!Zone_d_impression</vt:lpstr>
      <vt:lpstr>'série 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 VAUCHELLES</dc:creator>
  <cp:lastModifiedBy>Philippe</cp:lastModifiedBy>
  <cp:lastPrinted>2019-06-01T15:00:06Z</cp:lastPrinted>
  <dcterms:created xsi:type="dcterms:W3CDTF">2019-04-13T16:07:24Z</dcterms:created>
  <dcterms:modified xsi:type="dcterms:W3CDTF">2019-06-03T07:18:35Z</dcterms:modified>
</cp:coreProperties>
</file>