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Feuil1!$A$1:$P$27</definedName>
  </definedNames>
  <calcPr calcId="125725"/>
</workbook>
</file>

<file path=xl/calcChain.xml><?xml version="1.0" encoding="utf-8"?>
<calcChain xmlns="http://schemas.openxmlformats.org/spreadsheetml/2006/main">
  <c r="P22" i="1"/>
  <c r="O22"/>
  <c r="N22"/>
  <c r="M22"/>
  <c r="R18"/>
  <c r="O8"/>
  <c r="K8" l="1"/>
  <c r="E8"/>
  <c r="U22"/>
  <c r="T22"/>
  <c r="S22"/>
  <c r="R22"/>
  <c r="Q22"/>
  <c r="L22"/>
  <c r="K22"/>
  <c r="J22"/>
  <c r="I22"/>
  <c r="H22"/>
  <c r="G22"/>
  <c r="F22"/>
  <c r="E22"/>
  <c r="D22"/>
  <c r="C22"/>
  <c r="B22"/>
  <c r="C23" s="1"/>
  <c r="D23" l="1"/>
  <c r="E23" s="1"/>
  <c r="F23" s="1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</calcChain>
</file>

<file path=xl/sharedStrings.xml><?xml version="1.0" encoding="utf-8"?>
<sst xmlns="http://schemas.openxmlformats.org/spreadsheetml/2006/main" count="175" uniqueCount="141">
  <si>
    <t>KILOMETRAGE DEPART</t>
  </si>
  <si>
    <t>KILOMETRAGE ARRIVEE</t>
  </si>
  <si>
    <t>LUNDI 11/07/2011</t>
  </si>
  <si>
    <t>HEURE DEPART</t>
  </si>
  <si>
    <t>10H15</t>
  </si>
  <si>
    <t>KILOMETRAGE EFFECTUE</t>
  </si>
  <si>
    <t>HEBERGEMENT</t>
  </si>
  <si>
    <t>TEMPERATURE DEPART</t>
  </si>
  <si>
    <t>MARDI 12/07</t>
  </si>
  <si>
    <t>MERCREDI 13/07</t>
  </si>
  <si>
    <t>TEMPERATURE JOURNEE</t>
  </si>
  <si>
    <t>HEURE ARRIVEE</t>
  </si>
  <si>
    <t>18H00</t>
  </si>
  <si>
    <t>TEMPERATURE ARRIVEE</t>
  </si>
  <si>
    <t>32°</t>
  </si>
  <si>
    <t>LIEU D'ARRIVEE</t>
  </si>
  <si>
    <t>BARDOLINO/Italie</t>
  </si>
  <si>
    <t>8H50</t>
  </si>
  <si>
    <t>28°</t>
  </si>
  <si>
    <t>CUMUL KM</t>
  </si>
  <si>
    <t>26°</t>
  </si>
  <si>
    <t>8h15</t>
  </si>
  <si>
    <t>17°</t>
  </si>
  <si>
    <t>NYSA/ POLOGNE</t>
  </si>
  <si>
    <t>PRAGUE/ REP.TCHEQUE</t>
  </si>
  <si>
    <t>METEO</t>
  </si>
  <si>
    <t>BEAU</t>
  </si>
  <si>
    <t>ORAGES</t>
  </si>
  <si>
    <t>JEUDI 14/07</t>
  </si>
  <si>
    <t>8H00</t>
  </si>
  <si>
    <t>24°</t>
  </si>
  <si>
    <t>30°</t>
  </si>
  <si>
    <t>G.O. LITRES</t>
  </si>
  <si>
    <t>G.O. EUROS</t>
  </si>
  <si>
    <t>BEAU/ORAGEUX</t>
  </si>
  <si>
    <t>KRAKOW -12KM</t>
  </si>
  <si>
    <t>SITES VISITES</t>
  </si>
  <si>
    <t>DESERT BLEDOW</t>
  </si>
  <si>
    <t>1,35€/L</t>
  </si>
  <si>
    <t>198 L</t>
  </si>
  <si>
    <t>20°</t>
  </si>
  <si>
    <t>G.O. DEVISES</t>
  </si>
  <si>
    <t>KILOMETRAGE AU PLEIN DE G.O.</t>
  </si>
  <si>
    <t>KILOMETRES PARCOURUS ENTRE LES PLEINS</t>
  </si>
  <si>
    <t>17h15</t>
  </si>
  <si>
    <t>1000 PLN</t>
  </si>
  <si>
    <t>RETRAITS DEVISES</t>
  </si>
  <si>
    <t>TAUX CHANGE</t>
  </si>
  <si>
    <t>100PLN= 25,01€</t>
  </si>
  <si>
    <t>2000PLN = 500€</t>
  </si>
  <si>
    <t>VENDREDI 15/07</t>
  </si>
  <si>
    <t>8H45</t>
  </si>
  <si>
    <t>14°</t>
  </si>
  <si>
    <t>ZAKOPANE/POLOGNE</t>
  </si>
  <si>
    <t>PLUIE</t>
  </si>
  <si>
    <t>HOTEL KRYSTINA***</t>
  </si>
  <si>
    <t>CAMPING/WP 0199**</t>
  </si>
  <si>
    <t>BIVOUAC DANS VILLAGE/WP 0198***</t>
  </si>
  <si>
    <t>SAMEDI 16/07</t>
  </si>
  <si>
    <t>8H40</t>
  </si>
  <si>
    <t>BASILE BODNAR</t>
  </si>
  <si>
    <t>DIMANCHE 17/07</t>
  </si>
  <si>
    <t>LUNDI 18/07</t>
  </si>
  <si>
    <t>MARDI 19/07</t>
  </si>
  <si>
    <t>MERCREDI 20/07</t>
  </si>
  <si>
    <t>JEUDI 21/07</t>
  </si>
  <si>
    <t>VENDREDI 22/07</t>
  </si>
  <si>
    <t>SAMEDI 23/07</t>
  </si>
  <si>
    <t>DIMANCHE 24/07</t>
  </si>
  <si>
    <t>LUNDI 25/07</t>
  </si>
  <si>
    <t>9H15</t>
  </si>
  <si>
    <t>35°</t>
  </si>
  <si>
    <t>10H30</t>
  </si>
  <si>
    <t>234L</t>
  </si>
  <si>
    <t>1,33€/L</t>
  </si>
  <si>
    <t>HOTEL UNIREA***</t>
  </si>
  <si>
    <t>CAMPING**EFFORI</t>
  </si>
  <si>
    <t>36°</t>
  </si>
  <si>
    <t>BASILE BODNAR/ROUMANIE</t>
  </si>
  <si>
    <t>IASI/ROUMANIE</t>
  </si>
  <si>
    <t>VARNA/BULGARIE</t>
  </si>
  <si>
    <t>25°</t>
  </si>
  <si>
    <t>40LEV = 20€</t>
  </si>
  <si>
    <t>10LEV=5€</t>
  </si>
  <si>
    <t>1,28€/L</t>
  </si>
  <si>
    <t>BULGARIE</t>
  </si>
  <si>
    <t>ROUMANIE</t>
  </si>
  <si>
    <t>POLOGNE</t>
  </si>
  <si>
    <t>POLOGNE+SLOVAQUIE</t>
  </si>
  <si>
    <t>SLOVAQUIE+HONGRIE</t>
  </si>
  <si>
    <t>Italie</t>
  </si>
  <si>
    <t>PAYS</t>
  </si>
  <si>
    <t>HONGRIE</t>
  </si>
  <si>
    <t>SLOVENIE+Italie</t>
  </si>
  <si>
    <t>HOTEL IBIS*** BUCAREST</t>
  </si>
  <si>
    <t>9H20</t>
  </si>
  <si>
    <t>BUCAREST + SINAÏA</t>
  </si>
  <si>
    <t>CAMPING*** BAÏLE LIPOVA</t>
  </si>
  <si>
    <t>1,21€/L</t>
  </si>
  <si>
    <t>BIVOUAC**** POÏANA/ WP 0222</t>
  </si>
  <si>
    <t>9h45</t>
  </si>
  <si>
    <t>15°</t>
  </si>
  <si>
    <t>POÏANA BRASOV</t>
  </si>
  <si>
    <t>18H30</t>
  </si>
  <si>
    <t>21H30</t>
  </si>
  <si>
    <t>18H15</t>
  </si>
  <si>
    <t>18H20</t>
  </si>
  <si>
    <t>20H10</t>
  </si>
  <si>
    <t>PRIX HEBERGEMENT</t>
  </si>
  <si>
    <t>?</t>
  </si>
  <si>
    <t>238L</t>
  </si>
  <si>
    <t>91345HUF=315,65€</t>
  </si>
  <si>
    <t>1287 LEÏ=311,22€</t>
  </si>
  <si>
    <t>1,33€L</t>
  </si>
  <si>
    <t>22°</t>
  </si>
  <si>
    <t>HOTEL STORMAN***</t>
  </si>
  <si>
    <t>18H45</t>
  </si>
  <si>
    <t>CELJE /LJUBJLIANA 80km</t>
  </si>
  <si>
    <r>
      <rPr>
        <b/>
        <sz val="11"/>
        <color theme="4" tint="-0.249977111117893"/>
        <rFont val="Calibri"/>
        <family val="2"/>
        <scheme val="minor"/>
      </rPr>
      <t>CABANON=20€</t>
    </r>
    <r>
      <rPr>
        <b/>
        <sz val="11"/>
        <color theme="1"/>
        <rFont val="Calibri"/>
        <family val="2"/>
        <scheme val="minor"/>
      </rPr>
      <t xml:space="preserve"> CAMPING=8€</t>
    </r>
  </si>
  <si>
    <t>8h30</t>
  </si>
  <si>
    <t>MAISON</t>
  </si>
  <si>
    <t>19H45</t>
  </si>
  <si>
    <t>MEYTHET</t>
  </si>
  <si>
    <t>Autriche +Allemagne+ REP.TCHEQUE</t>
  </si>
  <si>
    <t>CAMPING HARENDA**** /WP 0202</t>
  </si>
  <si>
    <t>LAC DE GARDE</t>
  </si>
  <si>
    <t>LACS</t>
  </si>
  <si>
    <t>PRAGUE+CHÂTEAU+ CATHEDRALE****</t>
  </si>
  <si>
    <t>SAPANTA/MONASTERE+CIMETIERE****</t>
  </si>
  <si>
    <t>KRAKOW + ZAKOPANE****</t>
  </si>
  <si>
    <t xml:space="preserve">CAMPING EUROPA* </t>
  </si>
  <si>
    <t>BRASOV+ FAGARAS****</t>
  </si>
  <si>
    <t>VILLE DE BUCAREST***</t>
  </si>
  <si>
    <t>VILLE DE IASI**</t>
  </si>
  <si>
    <t>CONSTANTA / ROUMANIE**</t>
  </si>
  <si>
    <t>VARNA/BULGARIE**</t>
  </si>
  <si>
    <t>LAC BALATON**</t>
  </si>
  <si>
    <t>1,40€/L</t>
  </si>
  <si>
    <t>MUSEE MAISONS TRADITIONNELLES*** /BAÏA MARE</t>
  </si>
  <si>
    <t>COUSIN BASILE/PIC-NIQUE***</t>
  </si>
  <si>
    <t>MER NOIRE**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</si>
</sst>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8" formatCode="#,##0.00\ &quot;€&quot;;[Red]\-#,##0.00\ &quot;€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3" borderId="0" xfId="0" applyFont="1" applyFill="1"/>
    <xf numFmtId="0" fontId="6" fillId="0" borderId="0" xfId="0" applyFont="1" applyAlignment="1">
      <alignment wrapText="1"/>
    </xf>
    <xf numFmtId="6" fontId="1" fillId="0" borderId="0" xfId="0" applyNumberFormat="1" applyFont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6" fontId="2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6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topLeftCell="H1" workbookViewId="0">
      <selection activeCell="P15" sqref="P15"/>
    </sheetView>
  </sheetViews>
  <sheetFormatPr baseColWidth="10" defaultRowHeight="15"/>
  <cols>
    <col min="1" max="1" width="22.85546875" style="1" customWidth="1"/>
    <col min="2" max="16" width="22.7109375" style="1" customWidth="1"/>
  </cols>
  <sheetData>
    <row r="1" spans="1:16" s="7" customFormat="1" ht="30.75" customHeight="1" thickTop="1" thickBot="1">
      <c r="A1" s="10"/>
      <c r="B1" s="27" t="s">
        <v>2</v>
      </c>
      <c r="C1" s="11" t="s">
        <v>8</v>
      </c>
      <c r="D1" s="27" t="s">
        <v>9</v>
      </c>
      <c r="E1" s="11" t="s">
        <v>28</v>
      </c>
      <c r="F1" s="27" t="s">
        <v>50</v>
      </c>
      <c r="G1" s="11" t="s">
        <v>58</v>
      </c>
      <c r="H1" s="27" t="s">
        <v>61</v>
      </c>
      <c r="I1" s="11" t="s">
        <v>62</v>
      </c>
      <c r="J1" s="27" t="s">
        <v>63</v>
      </c>
      <c r="K1" s="11" t="s">
        <v>64</v>
      </c>
      <c r="L1" s="27" t="s">
        <v>65</v>
      </c>
      <c r="M1" s="11" t="s">
        <v>66</v>
      </c>
      <c r="N1" s="27" t="s">
        <v>67</v>
      </c>
      <c r="O1" s="11" t="s">
        <v>68</v>
      </c>
      <c r="P1" s="27" t="s">
        <v>69</v>
      </c>
    </row>
    <row r="2" spans="1:16" s="5" customFormat="1" ht="30.75" customHeight="1" thickTop="1" thickBot="1">
      <c r="A2" s="25" t="s">
        <v>91</v>
      </c>
      <c r="B2" s="28" t="s">
        <v>90</v>
      </c>
      <c r="C2" s="26" t="s">
        <v>123</v>
      </c>
      <c r="D2" s="28" t="s">
        <v>87</v>
      </c>
      <c r="E2" s="26" t="s">
        <v>87</v>
      </c>
      <c r="F2" s="28" t="s">
        <v>88</v>
      </c>
      <c r="G2" s="26" t="s">
        <v>89</v>
      </c>
      <c r="H2" s="28" t="s">
        <v>86</v>
      </c>
      <c r="I2" s="26" t="s">
        <v>86</v>
      </c>
      <c r="J2" s="28" t="s">
        <v>86</v>
      </c>
      <c r="K2" s="26" t="s">
        <v>86</v>
      </c>
      <c r="L2" s="28" t="s">
        <v>85</v>
      </c>
      <c r="M2" s="26" t="s">
        <v>86</v>
      </c>
      <c r="N2" s="28" t="s">
        <v>86</v>
      </c>
      <c r="O2" s="26" t="s">
        <v>92</v>
      </c>
      <c r="P2" s="28" t="s">
        <v>93</v>
      </c>
    </row>
    <row r="3" spans="1:16" ht="30" customHeight="1" thickTop="1">
      <c r="A3" s="12" t="s">
        <v>3</v>
      </c>
      <c r="B3" s="29" t="s">
        <v>4</v>
      </c>
      <c r="C3" s="13" t="s">
        <v>17</v>
      </c>
      <c r="D3" s="29" t="s">
        <v>21</v>
      </c>
      <c r="E3" s="13" t="s">
        <v>29</v>
      </c>
      <c r="F3" s="29" t="s">
        <v>51</v>
      </c>
      <c r="G3" s="13" t="s">
        <v>59</v>
      </c>
      <c r="H3" s="29"/>
      <c r="I3" s="13"/>
      <c r="J3" s="29" t="s">
        <v>70</v>
      </c>
      <c r="K3" s="13" t="s">
        <v>72</v>
      </c>
      <c r="L3" s="29"/>
      <c r="M3" s="13" t="s">
        <v>95</v>
      </c>
      <c r="N3" s="29" t="s">
        <v>100</v>
      </c>
      <c r="O3" s="13" t="s">
        <v>70</v>
      </c>
      <c r="P3" s="29" t="s">
        <v>119</v>
      </c>
    </row>
    <row r="4" spans="1:16" ht="30" customHeight="1">
      <c r="A4" s="12" t="s">
        <v>0</v>
      </c>
      <c r="B4" s="29">
        <v>197288</v>
      </c>
      <c r="C4" s="13">
        <v>197830</v>
      </c>
      <c r="D4" s="29">
        <v>198563</v>
      </c>
      <c r="E4" s="13">
        <v>198870</v>
      </c>
      <c r="F4" s="29">
        <v>199168</v>
      </c>
      <c r="G4" s="13">
        <v>199299</v>
      </c>
      <c r="H4" s="29"/>
      <c r="I4" s="13"/>
      <c r="J4" s="29">
        <v>199830</v>
      </c>
      <c r="K4" s="13">
        <v>200192</v>
      </c>
      <c r="L4" s="29">
        <v>200750</v>
      </c>
      <c r="M4" s="13">
        <v>201224</v>
      </c>
      <c r="N4" s="29">
        <v>201440</v>
      </c>
      <c r="O4" s="13">
        <v>201833</v>
      </c>
      <c r="P4" s="29">
        <v>202553</v>
      </c>
    </row>
    <row r="5" spans="1:16" ht="30" customHeight="1">
      <c r="A5" s="12" t="s">
        <v>7</v>
      </c>
      <c r="B5" s="29"/>
      <c r="C5" s="13" t="s">
        <v>18</v>
      </c>
      <c r="D5" s="29" t="s">
        <v>22</v>
      </c>
      <c r="E5" s="13" t="s">
        <v>30</v>
      </c>
      <c r="F5" s="29" t="s">
        <v>52</v>
      </c>
      <c r="G5" s="13"/>
      <c r="H5" s="29"/>
      <c r="I5" s="13"/>
      <c r="J5" s="29" t="s">
        <v>14</v>
      </c>
      <c r="K5" s="13"/>
      <c r="L5" s="29" t="s">
        <v>81</v>
      </c>
      <c r="M5" s="13" t="s">
        <v>40</v>
      </c>
      <c r="N5" s="29" t="s">
        <v>101</v>
      </c>
      <c r="O5" s="13" t="s">
        <v>22</v>
      </c>
      <c r="P5" s="29" t="s">
        <v>52</v>
      </c>
    </row>
    <row r="6" spans="1:16" s="4" customFormat="1" ht="43.5" customHeight="1">
      <c r="A6" s="14" t="s">
        <v>36</v>
      </c>
      <c r="B6" s="30" t="s">
        <v>125</v>
      </c>
      <c r="C6" s="15" t="s">
        <v>127</v>
      </c>
      <c r="D6" s="30" t="s">
        <v>126</v>
      </c>
      <c r="E6" s="15" t="s">
        <v>37</v>
      </c>
      <c r="F6" s="30" t="s">
        <v>129</v>
      </c>
      <c r="G6" s="15" t="s">
        <v>128</v>
      </c>
      <c r="H6" s="30" t="s">
        <v>139</v>
      </c>
      <c r="I6" s="15" t="s">
        <v>138</v>
      </c>
      <c r="J6" s="30" t="s">
        <v>133</v>
      </c>
      <c r="K6" s="15" t="s">
        <v>140</v>
      </c>
      <c r="L6" s="30" t="s">
        <v>80</v>
      </c>
      <c r="M6" s="15" t="s">
        <v>132</v>
      </c>
      <c r="N6" s="30" t="s">
        <v>131</v>
      </c>
      <c r="O6" s="15" t="s">
        <v>136</v>
      </c>
      <c r="P6" s="30"/>
    </row>
    <row r="7" spans="1:16" s="4" customFormat="1" ht="30" customHeight="1">
      <c r="A7" s="14" t="s">
        <v>42</v>
      </c>
      <c r="B7" s="30"/>
      <c r="C7" s="15"/>
      <c r="D7" s="30"/>
      <c r="E7" s="15">
        <v>198907</v>
      </c>
      <c r="F7" s="30"/>
      <c r="G7" s="15"/>
      <c r="H7" s="30"/>
      <c r="I7" s="15"/>
      <c r="J7" s="30"/>
      <c r="K7" s="15">
        <v>200391</v>
      </c>
      <c r="L7" s="30"/>
      <c r="M7" s="15"/>
      <c r="N7" s="30"/>
      <c r="O7" s="15">
        <v>202141</v>
      </c>
      <c r="P7" s="30">
        <v>202553</v>
      </c>
    </row>
    <row r="8" spans="1:16" s="4" customFormat="1" ht="30" customHeight="1">
      <c r="A8" s="14" t="s">
        <v>43</v>
      </c>
      <c r="B8" s="30"/>
      <c r="C8" s="15"/>
      <c r="D8" s="30"/>
      <c r="E8" s="16">
        <f>+E7-B4</f>
        <v>1619</v>
      </c>
      <c r="F8" s="30"/>
      <c r="G8" s="15"/>
      <c r="H8" s="30"/>
      <c r="I8" s="15"/>
      <c r="J8" s="30"/>
      <c r="K8" s="16">
        <f>+K7-E7</f>
        <v>1484</v>
      </c>
      <c r="L8" s="30"/>
      <c r="M8" s="15"/>
      <c r="N8" s="30"/>
      <c r="O8" s="16">
        <f>+O7-K7</f>
        <v>1750</v>
      </c>
      <c r="P8" s="30"/>
    </row>
    <row r="9" spans="1:16" ht="30" customHeight="1">
      <c r="A9" s="12" t="s">
        <v>32</v>
      </c>
      <c r="B9" s="29"/>
      <c r="C9" s="13"/>
      <c r="D9" s="29"/>
      <c r="E9" s="13" t="s">
        <v>39</v>
      </c>
      <c r="F9" s="29"/>
      <c r="G9" s="13"/>
      <c r="H9" s="29"/>
      <c r="I9" s="13"/>
      <c r="J9" s="29"/>
      <c r="K9" s="13" t="s">
        <v>73</v>
      </c>
      <c r="L9" s="29"/>
      <c r="M9" s="13"/>
      <c r="N9" s="29"/>
      <c r="O9" s="13" t="s">
        <v>110</v>
      </c>
      <c r="P9" s="29"/>
    </row>
    <row r="10" spans="1:16" ht="30" customHeight="1">
      <c r="A10" s="12" t="s">
        <v>41</v>
      </c>
      <c r="B10" s="29"/>
      <c r="C10" s="13"/>
      <c r="D10" s="29"/>
      <c r="E10" s="13" t="s">
        <v>45</v>
      </c>
      <c r="F10" s="29"/>
      <c r="G10" s="13"/>
      <c r="H10" s="29"/>
      <c r="I10" s="13"/>
      <c r="J10" s="29"/>
      <c r="K10" s="13" t="s">
        <v>112</v>
      </c>
      <c r="L10" s="29"/>
      <c r="M10" s="13"/>
      <c r="N10" s="29"/>
      <c r="O10" s="17" t="s">
        <v>111</v>
      </c>
      <c r="P10" s="29"/>
    </row>
    <row r="11" spans="1:16" ht="30" customHeight="1">
      <c r="A11" s="12" t="s">
        <v>33</v>
      </c>
      <c r="B11" s="29" t="s">
        <v>137</v>
      </c>
      <c r="C11" s="13" t="s">
        <v>38</v>
      </c>
      <c r="D11" s="29"/>
      <c r="E11" s="13" t="s">
        <v>38</v>
      </c>
      <c r="F11" s="29"/>
      <c r="G11" s="13" t="s">
        <v>38</v>
      </c>
      <c r="H11" s="29"/>
      <c r="I11" s="13"/>
      <c r="J11" s="29"/>
      <c r="K11" s="13" t="s">
        <v>74</v>
      </c>
      <c r="L11" s="29" t="s">
        <v>84</v>
      </c>
      <c r="M11" s="13"/>
      <c r="N11" s="29"/>
      <c r="O11" s="13" t="s">
        <v>113</v>
      </c>
      <c r="P11" s="29" t="s">
        <v>98</v>
      </c>
    </row>
    <row r="12" spans="1:16" ht="30" customHeight="1">
      <c r="A12" s="12" t="s">
        <v>46</v>
      </c>
      <c r="B12" s="29"/>
      <c r="C12" s="13"/>
      <c r="D12" s="29"/>
      <c r="E12" s="13" t="s">
        <v>49</v>
      </c>
      <c r="F12" s="29"/>
      <c r="G12" s="13"/>
      <c r="H12" s="29"/>
      <c r="I12" s="13"/>
      <c r="J12" s="29"/>
      <c r="K12" s="13"/>
      <c r="L12" s="29" t="s">
        <v>82</v>
      </c>
      <c r="M12" s="13"/>
      <c r="N12" s="29"/>
      <c r="O12" s="13"/>
      <c r="P12" s="29"/>
    </row>
    <row r="13" spans="1:16" ht="30" customHeight="1">
      <c r="A13" s="12" t="s">
        <v>47</v>
      </c>
      <c r="B13" s="29"/>
      <c r="C13" s="13"/>
      <c r="D13" s="29"/>
      <c r="E13" s="13" t="s">
        <v>48</v>
      </c>
      <c r="F13" s="29"/>
      <c r="G13" s="13"/>
      <c r="H13" s="29"/>
      <c r="I13" s="13"/>
      <c r="J13" s="29"/>
      <c r="K13" s="13"/>
      <c r="L13" s="29" t="s">
        <v>83</v>
      </c>
      <c r="M13" s="13"/>
      <c r="N13" s="29"/>
      <c r="O13" s="13"/>
      <c r="P13" s="29"/>
    </row>
    <row r="14" spans="1:16" ht="30" customHeight="1">
      <c r="A14" s="12" t="s">
        <v>10</v>
      </c>
      <c r="B14" s="29"/>
      <c r="C14" s="13" t="s">
        <v>14</v>
      </c>
      <c r="D14" s="29" t="s">
        <v>14</v>
      </c>
      <c r="E14" s="13" t="s">
        <v>31</v>
      </c>
      <c r="F14" s="29"/>
      <c r="G14" s="13"/>
      <c r="H14" s="29"/>
      <c r="I14" s="13"/>
      <c r="J14" s="29"/>
      <c r="K14" s="13" t="s">
        <v>77</v>
      </c>
      <c r="L14" s="29"/>
      <c r="M14" s="13" t="s">
        <v>20</v>
      </c>
      <c r="N14" s="29" t="s">
        <v>18</v>
      </c>
      <c r="O14" s="13" t="s">
        <v>114</v>
      </c>
      <c r="P14" s="29"/>
    </row>
    <row r="15" spans="1:16" s="8" customFormat="1" ht="30" customHeight="1">
      <c r="A15" s="18" t="s">
        <v>15</v>
      </c>
      <c r="B15" s="31" t="s">
        <v>16</v>
      </c>
      <c r="C15" s="19" t="s">
        <v>24</v>
      </c>
      <c r="D15" s="31" t="s">
        <v>23</v>
      </c>
      <c r="E15" s="19" t="s">
        <v>35</v>
      </c>
      <c r="F15" s="31" t="s">
        <v>53</v>
      </c>
      <c r="G15" s="19" t="s">
        <v>78</v>
      </c>
      <c r="H15" s="31" t="s">
        <v>78</v>
      </c>
      <c r="I15" s="19" t="s">
        <v>78</v>
      </c>
      <c r="J15" s="31" t="s">
        <v>79</v>
      </c>
      <c r="K15" s="19" t="s">
        <v>134</v>
      </c>
      <c r="L15" s="31" t="s">
        <v>135</v>
      </c>
      <c r="M15" s="19" t="s">
        <v>96</v>
      </c>
      <c r="N15" s="31" t="s">
        <v>102</v>
      </c>
      <c r="O15" s="19" t="s">
        <v>117</v>
      </c>
      <c r="P15" s="31" t="s">
        <v>122</v>
      </c>
    </row>
    <row r="16" spans="1:16" ht="30" customHeight="1">
      <c r="A16" s="12" t="s">
        <v>1</v>
      </c>
      <c r="B16" s="29">
        <v>197829</v>
      </c>
      <c r="C16" s="13">
        <v>198563</v>
      </c>
      <c r="D16" s="29">
        <v>198870</v>
      </c>
      <c r="E16" s="13">
        <v>199168</v>
      </c>
      <c r="F16" s="29">
        <v>199299</v>
      </c>
      <c r="G16" s="13">
        <v>199830</v>
      </c>
      <c r="H16" s="29"/>
      <c r="I16" s="13"/>
      <c r="J16" s="29">
        <v>200192</v>
      </c>
      <c r="K16" s="13">
        <v>200750</v>
      </c>
      <c r="L16" s="29">
        <v>201224</v>
      </c>
      <c r="M16" s="13">
        <v>201440</v>
      </c>
      <c r="N16" s="29">
        <v>201833</v>
      </c>
      <c r="O16" s="13">
        <v>202553</v>
      </c>
      <c r="P16" s="29">
        <v>203549</v>
      </c>
    </row>
    <row r="17" spans="1:21" s="6" customFormat="1" ht="30" customHeight="1">
      <c r="A17" s="20" t="s">
        <v>6</v>
      </c>
      <c r="B17" s="32" t="s">
        <v>130</v>
      </c>
      <c r="C17" s="21" t="s">
        <v>57</v>
      </c>
      <c r="D17" s="32" t="s">
        <v>56</v>
      </c>
      <c r="E17" s="21" t="s">
        <v>55</v>
      </c>
      <c r="F17" s="32" t="s">
        <v>124</v>
      </c>
      <c r="G17" s="21" t="s">
        <v>60</v>
      </c>
      <c r="H17" s="32"/>
      <c r="I17" s="21"/>
      <c r="J17" s="32" t="s">
        <v>75</v>
      </c>
      <c r="K17" s="21" t="s">
        <v>76</v>
      </c>
      <c r="L17" s="32" t="s">
        <v>94</v>
      </c>
      <c r="M17" s="21" t="s">
        <v>99</v>
      </c>
      <c r="N17" s="32" t="s">
        <v>97</v>
      </c>
      <c r="O17" s="21" t="s">
        <v>115</v>
      </c>
      <c r="P17" s="32" t="s">
        <v>120</v>
      </c>
    </row>
    <row r="18" spans="1:21" s="6" customFormat="1" ht="30" customHeight="1">
      <c r="A18" s="20" t="s">
        <v>108</v>
      </c>
      <c r="B18" s="33">
        <v>33</v>
      </c>
      <c r="C18" s="21"/>
      <c r="D18" s="32" t="s">
        <v>109</v>
      </c>
      <c r="E18" s="21"/>
      <c r="F18" s="32"/>
      <c r="G18" s="21"/>
      <c r="H18" s="32"/>
      <c r="I18" s="21"/>
      <c r="J18" s="33">
        <v>75</v>
      </c>
      <c r="K18" s="22">
        <v>7.5</v>
      </c>
      <c r="L18" s="33">
        <v>88</v>
      </c>
      <c r="M18" s="21"/>
      <c r="N18" s="32" t="s">
        <v>118</v>
      </c>
      <c r="O18" s="22">
        <v>60</v>
      </c>
      <c r="P18" s="32"/>
      <c r="R18" s="9">
        <f>SUM(B18:Q18)</f>
        <v>263.5</v>
      </c>
    </row>
    <row r="19" spans="1:21" ht="30" customHeight="1">
      <c r="A19" s="12" t="s">
        <v>11</v>
      </c>
      <c r="B19" s="29" t="s">
        <v>12</v>
      </c>
      <c r="C19" s="13"/>
      <c r="D19" s="29" t="s">
        <v>12</v>
      </c>
      <c r="E19" s="13" t="s">
        <v>44</v>
      </c>
      <c r="F19" s="29" t="s">
        <v>106</v>
      </c>
      <c r="G19" s="13"/>
      <c r="H19" s="29"/>
      <c r="I19" s="13"/>
      <c r="J19" s="29" t="s">
        <v>105</v>
      </c>
      <c r="K19" s="13" t="s">
        <v>107</v>
      </c>
      <c r="L19" s="29" t="s">
        <v>104</v>
      </c>
      <c r="M19" s="13" t="s">
        <v>12</v>
      </c>
      <c r="N19" s="29" t="s">
        <v>103</v>
      </c>
      <c r="O19" s="13" t="s">
        <v>116</v>
      </c>
      <c r="P19" s="29" t="s">
        <v>121</v>
      </c>
    </row>
    <row r="20" spans="1:21" ht="30" customHeight="1">
      <c r="A20" s="12" t="s">
        <v>25</v>
      </c>
      <c r="B20" s="29" t="s">
        <v>26</v>
      </c>
      <c r="C20" s="13"/>
      <c r="D20" s="29" t="s">
        <v>27</v>
      </c>
      <c r="E20" s="13" t="s">
        <v>34</v>
      </c>
      <c r="F20" s="29" t="s">
        <v>54</v>
      </c>
      <c r="G20" s="13" t="s">
        <v>26</v>
      </c>
      <c r="H20" s="29"/>
      <c r="I20" s="13"/>
      <c r="J20" s="29" t="s">
        <v>26</v>
      </c>
      <c r="K20" s="13" t="s">
        <v>27</v>
      </c>
      <c r="L20" s="29" t="s">
        <v>26</v>
      </c>
      <c r="M20" s="13" t="s">
        <v>26</v>
      </c>
      <c r="N20" s="29" t="s">
        <v>54</v>
      </c>
      <c r="O20" s="13" t="s">
        <v>26</v>
      </c>
      <c r="P20" s="29" t="s">
        <v>26</v>
      </c>
    </row>
    <row r="21" spans="1:21" ht="30" customHeight="1">
      <c r="A21" s="12" t="s">
        <v>13</v>
      </c>
      <c r="B21" s="29" t="s">
        <v>14</v>
      </c>
      <c r="C21" s="13" t="s">
        <v>20</v>
      </c>
      <c r="D21" s="29"/>
      <c r="E21" s="13" t="s">
        <v>40</v>
      </c>
      <c r="F21" s="29"/>
      <c r="G21" s="13"/>
      <c r="H21" s="29"/>
      <c r="I21" s="13"/>
      <c r="J21" s="29" t="s">
        <v>71</v>
      </c>
      <c r="K21" s="13" t="s">
        <v>18</v>
      </c>
      <c r="L21" s="29" t="s">
        <v>30</v>
      </c>
      <c r="M21" s="13" t="s">
        <v>20</v>
      </c>
      <c r="N21" s="29" t="s">
        <v>81</v>
      </c>
      <c r="O21" s="13" t="s">
        <v>52</v>
      </c>
      <c r="P21" s="29"/>
    </row>
    <row r="22" spans="1:21" s="39" customFormat="1" ht="30" customHeight="1">
      <c r="A22" s="35" t="s">
        <v>5</v>
      </c>
      <c r="B22" s="36">
        <f t="shared" ref="B22:L22" si="0">+B16-B4</f>
        <v>541</v>
      </c>
      <c r="C22" s="37">
        <f t="shared" si="0"/>
        <v>733</v>
      </c>
      <c r="D22" s="36">
        <f t="shared" si="0"/>
        <v>307</v>
      </c>
      <c r="E22" s="37">
        <f t="shared" si="0"/>
        <v>298</v>
      </c>
      <c r="F22" s="36">
        <f t="shared" si="0"/>
        <v>131</v>
      </c>
      <c r="G22" s="37">
        <f t="shared" si="0"/>
        <v>531</v>
      </c>
      <c r="H22" s="36">
        <f t="shared" si="0"/>
        <v>0</v>
      </c>
      <c r="I22" s="37">
        <f t="shared" si="0"/>
        <v>0</v>
      </c>
      <c r="J22" s="36">
        <f t="shared" si="0"/>
        <v>362</v>
      </c>
      <c r="K22" s="37">
        <f t="shared" si="0"/>
        <v>558</v>
      </c>
      <c r="L22" s="36">
        <f t="shared" si="0"/>
        <v>474</v>
      </c>
      <c r="M22" s="37">
        <f t="shared" ref="M22:U22" si="1">+M16-M4</f>
        <v>216</v>
      </c>
      <c r="N22" s="36">
        <f t="shared" si="1"/>
        <v>393</v>
      </c>
      <c r="O22" s="37">
        <f t="shared" si="1"/>
        <v>720</v>
      </c>
      <c r="P22" s="36">
        <f t="shared" si="1"/>
        <v>996</v>
      </c>
      <c r="Q22" s="38">
        <f t="shared" si="1"/>
        <v>0</v>
      </c>
      <c r="R22" s="38">
        <f t="shared" si="1"/>
        <v>0</v>
      </c>
      <c r="S22" s="38">
        <f t="shared" si="1"/>
        <v>0</v>
      </c>
      <c r="T22" s="38">
        <f t="shared" si="1"/>
        <v>0</v>
      </c>
      <c r="U22" s="38">
        <f t="shared" si="1"/>
        <v>0</v>
      </c>
    </row>
    <row r="23" spans="1:21" s="3" customFormat="1" ht="30" customHeight="1" thickBot="1">
      <c r="A23" s="23" t="s">
        <v>19</v>
      </c>
      <c r="B23" s="34">
        <v>541</v>
      </c>
      <c r="C23" s="24">
        <f>+B22+C22</f>
        <v>1274</v>
      </c>
      <c r="D23" s="34">
        <f>+C23+D22</f>
        <v>1581</v>
      </c>
      <c r="E23" s="24">
        <f t="shared" ref="E23:U23" si="2">+D23+E22</f>
        <v>1879</v>
      </c>
      <c r="F23" s="34">
        <f t="shared" si="2"/>
        <v>2010</v>
      </c>
      <c r="G23" s="24">
        <f t="shared" si="2"/>
        <v>2541</v>
      </c>
      <c r="H23" s="34">
        <f t="shared" si="2"/>
        <v>2541</v>
      </c>
      <c r="I23" s="24">
        <f t="shared" si="2"/>
        <v>2541</v>
      </c>
      <c r="J23" s="34">
        <f t="shared" si="2"/>
        <v>2903</v>
      </c>
      <c r="K23" s="24">
        <f t="shared" si="2"/>
        <v>3461</v>
      </c>
      <c r="L23" s="34">
        <f t="shared" si="2"/>
        <v>3935</v>
      </c>
      <c r="M23" s="24">
        <f t="shared" si="2"/>
        <v>4151</v>
      </c>
      <c r="N23" s="34">
        <f t="shared" si="2"/>
        <v>4544</v>
      </c>
      <c r="O23" s="24">
        <f t="shared" si="2"/>
        <v>5264</v>
      </c>
      <c r="P23" s="34">
        <f t="shared" si="2"/>
        <v>6260</v>
      </c>
      <c r="Q23" s="2">
        <f t="shared" si="2"/>
        <v>6260</v>
      </c>
      <c r="R23" s="2">
        <f t="shared" si="2"/>
        <v>6260</v>
      </c>
      <c r="S23" s="2">
        <f t="shared" si="2"/>
        <v>6260</v>
      </c>
      <c r="T23" s="2">
        <f t="shared" si="2"/>
        <v>6260</v>
      </c>
      <c r="U23" s="2">
        <f t="shared" si="2"/>
        <v>6260</v>
      </c>
    </row>
    <row r="24" spans="1:21" ht="30" customHeight="1" thickTop="1"/>
    <row r="25" spans="1:21" ht="30" customHeight="1"/>
    <row r="26" spans="1:21" ht="30" customHeight="1"/>
    <row r="27" spans="1:21" ht="30" customHeight="1"/>
    <row r="28" spans="1:21" ht="30" customHeight="1"/>
    <row r="29" spans="1:21" ht="30" customHeight="1"/>
    <row r="30" spans="1:21" ht="30" customHeight="1"/>
    <row r="31" spans="1:21" ht="30" customHeight="1"/>
    <row r="32" spans="1:21" ht="30" customHeight="1"/>
    <row r="33" ht="30" customHeight="1"/>
    <row r="34" ht="30" customHeight="1"/>
    <row r="35" ht="30" customHeight="1"/>
    <row r="36" ht="30" customHeight="1"/>
    <row r="37" ht="30" customHeight="1"/>
  </sheetData>
  <printOptions horizontalCentered="1" verticalCentered="1" gridLines="1"/>
  <pageMargins left="0" right="0" top="0" bottom="0" header="0" footer="0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2011-07-27T07:29:33Z</cp:lastPrinted>
  <dcterms:created xsi:type="dcterms:W3CDTF">2011-07-26T16:41:37Z</dcterms:created>
  <dcterms:modified xsi:type="dcterms:W3CDTF">2011-07-28T07:24:59Z</dcterms:modified>
</cp:coreProperties>
</file>